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Manabu Aoki\Desktop\"/>
    </mc:Choice>
  </mc:AlternateContent>
  <bookViews>
    <workbookView xWindow="0" yWindow="0" windowWidth="19200" windowHeight="11070" tabRatio="599"/>
  </bookViews>
  <sheets>
    <sheet name="カレンダー" sheetId="1" r:id="rId1"/>
    <sheet name="ルール" sheetId="4" r:id="rId2"/>
  </sheets>
  <calcPr calcId="152511"/>
</workbook>
</file>

<file path=xl/calcChain.xml><?xml version="1.0" encoding="utf-8"?>
<calcChain xmlns="http://schemas.openxmlformats.org/spreadsheetml/2006/main">
  <c r="Y217" i="1" l="1"/>
  <c r="Y216" i="1"/>
  <c r="Y215" i="1"/>
  <c r="Y214" i="1"/>
  <c r="Y213" i="1"/>
  <c r="Y212" i="1"/>
  <c r="Y211" i="1"/>
  <c r="Z210" i="1"/>
  <c r="AA210" i="1" s="1"/>
  <c r="Y210" i="1"/>
  <c r="Y209" i="1"/>
  <c r="AS209" i="1" s="1"/>
  <c r="Z208" i="1"/>
  <c r="AA208" i="1" s="1"/>
  <c r="Y208" i="1"/>
  <c r="AS208" i="1" s="1"/>
  <c r="Y207" i="1"/>
  <c r="AS207" i="1" s="1"/>
  <c r="Z206" i="1"/>
  <c r="AA206" i="1" s="1"/>
  <c r="Y206" i="1"/>
  <c r="AS206" i="1" s="1"/>
  <c r="X206" i="1"/>
  <c r="E210" i="1" s="1"/>
  <c r="Y205" i="1"/>
  <c r="Y204" i="1"/>
  <c r="Y203" i="1"/>
  <c r="Y202" i="1"/>
  <c r="Y201" i="1"/>
  <c r="Y200" i="1"/>
  <c r="Y199" i="1"/>
  <c r="Z198" i="1"/>
  <c r="AA198" i="1" s="1"/>
  <c r="Y198" i="1"/>
  <c r="Y197" i="1"/>
  <c r="AS197" i="1" s="1"/>
  <c r="Z196" i="1"/>
  <c r="AA196" i="1" s="1"/>
  <c r="Y196" i="1"/>
  <c r="AS196" i="1" s="1"/>
  <c r="Y195" i="1"/>
  <c r="AS195" i="1" s="1"/>
  <c r="Z194" i="1"/>
  <c r="AA194" i="1" s="1"/>
  <c r="Y194" i="1"/>
  <c r="AS194" i="1" s="1"/>
  <c r="X194" i="1"/>
  <c r="D194" i="1" s="1"/>
  <c r="Y193" i="1"/>
  <c r="Y192" i="1"/>
  <c r="Y191" i="1"/>
  <c r="Y190" i="1"/>
  <c r="Y189" i="1"/>
  <c r="Y188" i="1"/>
  <c r="Y187" i="1"/>
  <c r="Z186" i="1"/>
  <c r="AA186" i="1" s="1"/>
  <c r="Y186" i="1"/>
  <c r="Y185" i="1"/>
  <c r="AS185" i="1" s="1"/>
  <c r="Z184" i="1"/>
  <c r="AA184" i="1" s="1"/>
  <c r="Y184" i="1"/>
  <c r="AS184" i="1" s="1"/>
  <c r="Y183" i="1"/>
  <c r="AS183" i="1" s="1"/>
  <c r="Y182" i="1"/>
  <c r="AS182" i="1" s="1"/>
  <c r="X182" i="1"/>
  <c r="D182" i="1"/>
  <c r="Y181" i="1"/>
  <c r="Y180" i="1"/>
  <c r="Y179" i="1"/>
  <c r="Y178" i="1"/>
  <c r="Y177" i="1"/>
  <c r="Y176" i="1"/>
  <c r="Y175" i="1"/>
  <c r="Z174" i="1"/>
  <c r="AA174" i="1" s="1"/>
  <c r="Y174" i="1"/>
  <c r="Y173" i="1"/>
  <c r="AS173" i="1" s="1"/>
  <c r="Z172" i="1"/>
  <c r="AA172" i="1" s="1"/>
  <c r="Y172" i="1"/>
  <c r="AS172" i="1" s="1"/>
  <c r="Y171" i="1"/>
  <c r="AS171" i="1" s="1"/>
  <c r="Y170" i="1"/>
  <c r="AS170" i="1" s="1"/>
  <c r="X170" i="1"/>
  <c r="D170" i="1"/>
  <c r="Y169" i="1"/>
  <c r="Y168" i="1"/>
  <c r="Y167" i="1"/>
  <c r="Y166" i="1"/>
  <c r="Y165" i="1"/>
  <c r="Y164" i="1"/>
  <c r="Y163" i="1"/>
  <c r="Z162" i="1"/>
  <c r="AA162" i="1" s="1"/>
  <c r="Y162" i="1"/>
  <c r="Y161" i="1"/>
  <c r="AS161" i="1" s="1"/>
  <c r="Z160" i="1"/>
  <c r="AA160" i="1" s="1"/>
  <c r="Y160" i="1"/>
  <c r="AS160" i="1" s="1"/>
  <c r="Y159" i="1"/>
  <c r="AS159" i="1" s="1"/>
  <c r="Z158" i="1"/>
  <c r="AA158" i="1" s="1"/>
  <c r="Y158" i="1"/>
  <c r="AS158" i="1" s="1"/>
  <c r="X158" i="1"/>
  <c r="AR207" i="1" l="1"/>
  <c r="AR209" i="1"/>
  <c r="AR206" i="1"/>
  <c r="Z207" i="1"/>
  <c r="AA207" i="1" s="1"/>
  <c r="AE207" i="1" s="1"/>
  <c r="AR208" i="1"/>
  <c r="Z209" i="1"/>
  <c r="AA209" i="1" s="1"/>
  <c r="AE209" i="1" s="1"/>
  <c r="AR195" i="1"/>
  <c r="AR197" i="1"/>
  <c r="AR194" i="1"/>
  <c r="Z195" i="1"/>
  <c r="AA195" i="1" s="1"/>
  <c r="AR196" i="1"/>
  <c r="Z197" i="1"/>
  <c r="AA197" i="1" s="1"/>
  <c r="AR183" i="1"/>
  <c r="AR185" i="1"/>
  <c r="Z182" i="1"/>
  <c r="AA182" i="1" s="1"/>
  <c r="AB182" i="1" s="1"/>
  <c r="AR182" i="1"/>
  <c r="Z183" i="1"/>
  <c r="AA183" i="1" s="1"/>
  <c r="AC183" i="1" s="1"/>
  <c r="AR184" i="1"/>
  <c r="Z185" i="1"/>
  <c r="AA185" i="1" s="1"/>
  <c r="AC185" i="1" s="1"/>
  <c r="AR171" i="1"/>
  <c r="AR173" i="1"/>
  <c r="Z170" i="1"/>
  <c r="AA170" i="1" s="1"/>
  <c r="AB170" i="1" s="1"/>
  <c r="AR170" i="1"/>
  <c r="Z171" i="1"/>
  <c r="AA171" i="1" s="1"/>
  <c r="AC171" i="1" s="1"/>
  <c r="AR172" i="1"/>
  <c r="Z173" i="1"/>
  <c r="AA173" i="1" s="1"/>
  <c r="AC173" i="1" s="1"/>
  <c r="AR159" i="1"/>
  <c r="AR161" i="1"/>
  <c r="AR158" i="1"/>
  <c r="AT158" i="1" s="1"/>
  <c r="Z159" i="1"/>
  <c r="AA159" i="1" s="1"/>
  <c r="AR160" i="1"/>
  <c r="Z161" i="1"/>
  <c r="AA161" i="1" s="1"/>
  <c r="AE206" i="1"/>
  <c r="AC206" i="1"/>
  <c r="AB206" i="1"/>
  <c r="AD206" i="1"/>
  <c r="AE208" i="1"/>
  <c r="AC208" i="1"/>
  <c r="AD208" i="1"/>
  <c r="AB208" i="1"/>
  <c r="AE210" i="1"/>
  <c r="AC210" i="1"/>
  <c r="AD210" i="1"/>
  <c r="AB210" i="1"/>
  <c r="AC207" i="1"/>
  <c r="AD207" i="1"/>
  <c r="AC209" i="1"/>
  <c r="AB209" i="1"/>
  <c r="D206" i="1"/>
  <c r="E208" i="1"/>
  <c r="AR212" i="1"/>
  <c r="Z212" i="1"/>
  <c r="AA212" i="1" s="1"/>
  <c r="AR216" i="1"/>
  <c r="Z216" i="1"/>
  <c r="AA216" i="1" s="1"/>
  <c r="E216" i="1"/>
  <c r="E214" i="1"/>
  <c r="E212" i="1"/>
  <c r="AR211" i="1"/>
  <c r="Z211" i="1"/>
  <c r="AA211" i="1" s="1"/>
  <c r="AS211" i="1"/>
  <c r="AS212" i="1"/>
  <c r="D214" i="1"/>
  <c r="AR215" i="1"/>
  <c r="Z215" i="1"/>
  <c r="AA215" i="1" s="1"/>
  <c r="AS215" i="1"/>
  <c r="AS216" i="1"/>
  <c r="E206" i="1"/>
  <c r="D208" i="1"/>
  <c r="D210" i="1"/>
  <c r="AR210" i="1"/>
  <c r="AS210" i="1"/>
  <c r="D212" i="1"/>
  <c r="AR213" i="1"/>
  <c r="Z213" i="1"/>
  <c r="AA213" i="1" s="1"/>
  <c r="AS213" i="1"/>
  <c r="AR214" i="1"/>
  <c r="Z214" i="1"/>
  <c r="AA214" i="1" s="1"/>
  <c r="AS214" i="1"/>
  <c r="D216" i="1"/>
  <c r="AR217" i="1"/>
  <c r="Z217" i="1"/>
  <c r="AA217" i="1" s="1"/>
  <c r="AS217" i="1"/>
  <c r="AE194" i="1"/>
  <c r="AC194" i="1"/>
  <c r="AD194" i="1"/>
  <c r="AB194" i="1"/>
  <c r="AE196" i="1"/>
  <c r="AC196" i="1"/>
  <c r="AD196" i="1"/>
  <c r="AB196" i="1"/>
  <c r="AE198" i="1"/>
  <c r="AC198" i="1"/>
  <c r="AD198" i="1"/>
  <c r="AB198" i="1"/>
  <c r="E204" i="1"/>
  <c r="E202" i="1"/>
  <c r="E200" i="1"/>
  <c r="D204" i="1"/>
  <c r="D200" i="1"/>
  <c r="D198" i="1"/>
  <c r="D196" i="1"/>
  <c r="E194" i="1"/>
  <c r="D202" i="1"/>
  <c r="E198" i="1"/>
  <c r="E196" i="1"/>
  <c r="AE195" i="1"/>
  <c r="AC195" i="1"/>
  <c r="AD195" i="1"/>
  <c r="AB195" i="1"/>
  <c r="AE197" i="1"/>
  <c r="AC197" i="1"/>
  <c r="AD197" i="1"/>
  <c r="AB197" i="1"/>
  <c r="AR199" i="1"/>
  <c r="Z199" i="1"/>
  <c r="AA199" i="1" s="1"/>
  <c r="AS199" i="1"/>
  <c r="AR200" i="1"/>
  <c r="Z200" i="1"/>
  <c r="AA200" i="1" s="1"/>
  <c r="AS200" i="1"/>
  <c r="AR203" i="1"/>
  <c r="Z203" i="1"/>
  <c r="AA203" i="1" s="1"/>
  <c r="AS203" i="1"/>
  <c r="AR204" i="1"/>
  <c r="Z204" i="1"/>
  <c r="AA204" i="1" s="1"/>
  <c r="AS204" i="1"/>
  <c r="AR198" i="1"/>
  <c r="AS198" i="1"/>
  <c r="AR201" i="1"/>
  <c r="Z201" i="1"/>
  <c r="AA201" i="1" s="1"/>
  <c r="AS201" i="1"/>
  <c r="AR202" i="1"/>
  <c r="Z202" i="1"/>
  <c r="AA202" i="1" s="1"/>
  <c r="AS202" i="1"/>
  <c r="AR205" i="1"/>
  <c r="Z205" i="1"/>
  <c r="AA205" i="1" s="1"/>
  <c r="AS205" i="1"/>
  <c r="AE184" i="1"/>
  <c r="AC184" i="1"/>
  <c r="AD184" i="1"/>
  <c r="AB184" i="1"/>
  <c r="AE186" i="1"/>
  <c r="AC186" i="1"/>
  <c r="AD186" i="1"/>
  <c r="AB186" i="1"/>
  <c r="E192" i="1"/>
  <c r="E190" i="1"/>
  <c r="E188" i="1"/>
  <c r="D192" i="1"/>
  <c r="D188" i="1"/>
  <c r="D186" i="1"/>
  <c r="D184" i="1"/>
  <c r="E182" i="1"/>
  <c r="D190" i="1"/>
  <c r="E186" i="1"/>
  <c r="E184" i="1"/>
  <c r="AC182" i="1"/>
  <c r="AE183" i="1"/>
  <c r="AD183" i="1"/>
  <c r="AE185" i="1"/>
  <c r="AD185" i="1"/>
  <c r="AR187" i="1"/>
  <c r="Z187" i="1"/>
  <c r="AA187" i="1" s="1"/>
  <c r="AS187" i="1"/>
  <c r="AR188" i="1"/>
  <c r="Z188" i="1"/>
  <c r="AA188" i="1" s="1"/>
  <c r="AS188" i="1"/>
  <c r="AR191" i="1"/>
  <c r="Z191" i="1"/>
  <c r="AA191" i="1" s="1"/>
  <c r="AS191" i="1"/>
  <c r="AR192" i="1"/>
  <c r="Z192" i="1"/>
  <c r="AA192" i="1" s="1"/>
  <c r="AS192" i="1"/>
  <c r="AR186" i="1"/>
  <c r="AS186" i="1"/>
  <c r="AR189" i="1"/>
  <c r="Z189" i="1"/>
  <c r="AA189" i="1" s="1"/>
  <c r="AS189" i="1"/>
  <c r="AR190" i="1"/>
  <c r="Z190" i="1"/>
  <c r="AA190" i="1" s="1"/>
  <c r="AS190" i="1"/>
  <c r="AR193" i="1"/>
  <c r="Z193" i="1"/>
  <c r="AA193" i="1" s="1"/>
  <c r="AS193" i="1"/>
  <c r="AE172" i="1"/>
  <c r="AC172" i="1"/>
  <c r="AD172" i="1"/>
  <c r="AB172" i="1"/>
  <c r="AE174" i="1"/>
  <c r="AC174" i="1"/>
  <c r="AD174" i="1"/>
  <c r="AB174" i="1"/>
  <c r="E180" i="1"/>
  <c r="E178" i="1"/>
  <c r="E176" i="1"/>
  <c r="D180" i="1"/>
  <c r="D176" i="1"/>
  <c r="D174" i="1"/>
  <c r="D172" i="1"/>
  <c r="E170" i="1"/>
  <c r="D178" i="1"/>
  <c r="E174" i="1"/>
  <c r="E172" i="1"/>
  <c r="AC170" i="1"/>
  <c r="AE171" i="1"/>
  <c r="AD171" i="1"/>
  <c r="AE173" i="1"/>
  <c r="AD173" i="1"/>
  <c r="AR175" i="1"/>
  <c r="Z175" i="1"/>
  <c r="AA175" i="1" s="1"/>
  <c r="AS175" i="1"/>
  <c r="AR176" i="1"/>
  <c r="Z176" i="1"/>
  <c r="AA176" i="1" s="1"/>
  <c r="AS176" i="1"/>
  <c r="AR179" i="1"/>
  <c r="Z179" i="1"/>
  <c r="AA179" i="1" s="1"/>
  <c r="AS179" i="1"/>
  <c r="AR180" i="1"/>
  <c r="Z180" i="1"/>
  <c r="AA180" i="1" s="1"/>
  <c r="AS180" i="1"/>
  <c r="AR174" i="1"/>
  <c r="AS174" i="1"/>
  <c r="AR177" i="1"/>
  <c r="Z177" i="1"/>
  <c r="AA177" i="1" s="1"/>
  <c r="AS177" i="1"/>
  <c r="AR178" i="1"/>
  <c r="Z178" i="1"/>
  <c r="AA178" i="1" s="1"/>
  <c r="AS178" i="1"/>
  <c r="AR181" i="1"/>
  <c r="Z181" i="1"/>
  <c r="AA181" i="1" s="1"/>
  <c r="AS181" i="1"/>
  <c r="E168" i="1"/>
  <c r="E166" i="1"/>
  <c r="E164" i="1"/>
  <c r="D168" i="1"/>
  <c r="D164" i="1"/>
  <c r="D162" i="1"/>
  <c r="D160" i="1"/>
  <c r="E158" i="1"/>
  <c r="D166" i="1"/>
  <c r="E162" i="1"/>
  <c r="E160" i="1"/>
  <c r="AE158" i="1"/>
  <c r="AC158" i="1"/>
  <c r="AD158" i="1"/>
  <c r="AE159" i="1"/>
  <c r="AC159" i="1"/>
  <c r="AD159" i="1"/>
  <c r="AB159" i="1"/>
  <c r="AE161" i="1"/>
  <c r="AC161" i="1"/>
  <c r="AD161" i="1"/>
  <c r="AB161" i="1"/>
  <c r="D158" i="1"/>
  <c r="AB158" i="1"/>
  <c r="AT159" i="1"/>
  <c r="AT160" i="1" s="1"/>
  <c r="AT161" i="1" s="1"/>
  <c r="AE160" i="1"/>
  <c r="AC160" i="1"/>
  <c r="AD160" i="1"/>
  <c r="AB160" i="1"/>
  <c r="AE162" i="1"/>
  <c r="AC162" i="1"/>
  <c r="AD162" i="1"/>
  <c r="AB162" i="1"/>
  <c r="AR163" i="1"/>
  <c r="Z163" i="1"/>
  <c r="AA163" i="1" s="1"/>
  <c r="AS163" i="1"/>
  <c r="AR164" i="1"/>
  <c r="Z164" i="1"/>
  <c r="AA164" i="1" s="1"/>
  <c r="AS164" i="1"/>
  <c r="AR167" i="1"/>
  <c r="Z167" i="1"/>
  <c r="AA167" i="1" s="1"/>
  <c r="AS167" i="1"/>
  <c r="AR168" i="1"/>
  <c r="Z168" i="1"/>
  <c r="AA168" i="1" s="1"/>
  <c r="AS168" i="1"/>
  <c r="AR162" i="1"/>
  <c r="AS162" i="1"/>
  <c r="AR165" i="1"/>
  <c r="Z165" i="1"/>
  <c r="AA165" i="1" s="1"/>
  <c r="AS165" i="1"/>
  <c r="AR166" i="1"/>
  <c r="Z166" i="1"/>
  <c r="AA166" i="1" s="1"/>
  <c r="AS166" i="1"/>
  <c r="AR169" i="1"/>
  <c r="Z169" i="1"/>
  <c r="AA169" i="1" s="1"/>
  <c r="AS169" i="1"/>
  <c r="X74" i="1"/>
  <c r="D74" i="1" s="1"/>
  <c r="Y74" i="1"/>
  <c r="AF206" i="1"/>
  <c r="AF210" i="1"/>
  <c r="AF209" i="1"/>
  <c r="AF208" i="1"/>
  <c r="AF207" i="1"/>
  <c r="AF194" i="1"/>
  <c r="AF198" i="1"/>
  <c r="AF197" i="1"/>
  <c r="AF196" i="1"/>
  <c r="AF195" i="1"/>
  <c r="AF184" i="1"/>
  <c r="AF183" i="1"/>
  <c r="AF186" i="1"/>
  <c r="AF185" i="1"/>
  <c r="AF174" i="1"/>
  <c r="AF173" i="1"/>
  <c r="AF172" i="1"/>
  <c r="AF171" i="1"/>
  <c r="AF159" i="1"/>
  <c r="AF160" i="1"/>
  <c r="AF158" i="1"/>
  <c r="AF161" i="1"/>
  <c r="AF162" i="1"/>
  <c r="AD209" i="1" l="1"/>
  <c r="AB207" i="1"/>
  <c r="AB185" i="1"/>
  <c r="AB183" i="1"/>
  <c r="AD182" i="1"/>
  <c r="AE182" i="1"/>
  <c r="AB173" i="1"/>
  <c r="AB171" i="1"/>
  <c r="AD170" i="1"/>
  <c r="AE170" i="1"/>
  <c r="AG207" i="1"/>
  <c r="AG208" i="1"/>
  <c r="AG209" i="1"/>
  <c r="AG210" i="1"/>
  <c r="AG206" i="1"/>
  <c r="AD217" i="1"/>
  <c r="AB217" i="1"/>
  <c r="AC217" i="1"/>
  <c r="AE217" i="1"/>
  <c r="AD214" i="1"/>
  <c r="AB214" i="1"/>
  <c r="AC214" i="1"/>
  <c r="AE214" i="1"/>
  <c r="AD215" i="1"/>
  <c r="AB215" i="1"/>
  <c r="AE215" i="1"/>
  <c r="AC215" i="1"/>
  <c r="AD216" i="1"/>
  <c r="AB216" i="1"/>
  <c r="AE216" i="1"/>
  <c r="AC216" i="1"/>
  <c r="AD212" i="1"/>
  <c r="AB212" i="1"/>
  <c r="AE212" i="1"/>
  <c r="AC212" i="1"/>
  <c r="AD213" i="1"/>
  <c r="AB213" i="1"/>
  <c r="AC213" i="1"/>
  <c r="AE213" i="1"/>
  <c r="AD211" i="1"/>
  <c r="AB211" i="1"/>
  <c r="AE211" i="1"/>
  <c r="AC211" i="1"/>
  <c r="AG195" i="1"/>
  <c r="AG196" i="1"/>
  <c r="AG197" i="1"/>
  <c r="AG198" i="1"/>
  <c r="AG194" i="1"/>
  <c r="AD202" i="1"/>
  <c r="AB202" i="1"/>
  <c r="AC202" i="1"/>
  <c r="AE202" i="1"/>
  <c r="AD203" i="1"/>
  <c r="AB203" i="1"/>
  <c r="AE203" i="1"/>
  <c r="AC203" i="1"/>
  <c r="AD199" i="1"/>
  <c r="AB199" i="1"/>
  <c r="AE199" i="1"/>
  <c r="AC199" i="1"/>
  <c r="AD205" i="1"/>
  <c r="AB205" i="1"/>
  <c r="AC205" i="1"/>
  <c r="AE205" i="1"/>
  <c r="AD201" i="1"/>
  <c r="AB201" i="1"/>
  <c r="AC201" i="1"/>
  <c r="AE201" i="1"/>
  <c r="AD204" i="1"/>
  <c r="AB204" i="1"/>
  <c r="AE204" i="1"/>
  <c r="AC204" i="1"/>
  <c r="AD200" i="1"/>
  <c r="AB200" i="1"/>
  <c r="AE200" i="1"/>
  <c r="AC200" i="1"/>
  <c r="AG185" i="1"/>
  <c r="AG186" i="1"/>
  <c r="AG183" i="1"/>
  <c r="AG184" i="1"/>
  <c r="AD193" i="1"/>
  <c r="AB193" i="1"/>
  <c r="AC193" i="1"/>
  <c r="AE193" i="1"/>
  <c r="AD189" i="1"/>
  <c r="AB189" i="1"/>
  <c r="AC189" i="1"/>
  <c r="AE189" i="1"/>
  <c r="AD192" i="1"/>
  <c r="AB192" i="1"/>
  <c r="AE192" i="1"/>
  <c r="AC192" i="1"/>
  <c r="AD188" i="1"/>
  <c r="AB188" i="1"/>
  <c r="AE188" i="1"/>
  <c r="AC188" i="1"/>
  <c r="AD190" i="1"/>
  <c r="AB190" i="1"/>
  <c r="AC190" i="1"/>
  <c r="AE190" i="1"/>
  <c r="AD191" i="1"/>
  <c r="AB191" i="1"/>
  <c r="AE191" i="1"/>
  <c r="AC191" i="1"/>
  <c r="AD187" i="1"/>
  <c r="AB187" i="1"/>
  <c r="AE187" i="1"/>
  <c r="AC187" i="1"/>
  <c r="AG171" i="1"/>
  <c r="AG172" i="1"/>
  <c r="AG173" i="1"/>
  <c r="AG174" i="1"/>
  <c r="AD178" i="1"/>
  <c r="AB178" i="1"/>
  <c r="AC178" i="1"/>
  <c r="AE178" i="1"/>
  <c r="AD179" i="1"/>
  <c r="AB179" i="1"/>
  <c r="AE179" i="1"/>
  <c r="AC179" i="1"/>
  <c r="AD175" i="1"/>
  <c r="AB175" i="1"/>
  <c r="AE175" i="1"/>
  <c r="AC175" i="1"/>
  <c r="AD181" i="1"/>
  <c r="AB181" i="1"/>
  <c r="AC181" i="1"/>
  <c r="AE181" i="1"/>
  <c r="AD177" i="1"/>
  <c r="AB177" i="1"/>
  <c r="AC177" i="1"/>
  <c r="AE177" i="1"/>
  <c r="AD180" i="1"/>
  <c r="AB180" i="1"/>
  <c r="AE180" i="1"/>
  <c r="AC180" i="1"/>
  <c r="AD176" i="1"/>
  <c r="AB176" i="1"/>
  <c r="AE176" i="1"/>
  <c r="AC176" i="1"/>
  <c r="AG162" i="1"/>
  <c r="AG161" i="1"/>
  <c r="AG158" i="1"/>
  <c r="AG160" i="1"/>
  <c r="AG159" i="1"/>
  <c r="AD169" i="1"/>
  <c r="AB169" i="1"/>
  <c r="AC169" i="1"/>
  <c r="AE169" i="1"/>
  <c r="AD165" i="1"/>
  <c r="AB165" i="1"/>
  <c r="AC165" i="1"/>
  <c r="AE165" i="1"/>
  <c r="AT162" i="1"/>
  <c r="AT163" i="1" s="1"/>
  <c r="AT164" i="1" s="1"/>
  <c r="AT165" i="1" s="1"/>
  <c r="AT166" i="1" s="1"/>
  <c r="AT167" i="1" s="1"/>
  <c r="AT168" i="1" s="1"/>
  <c r="AT169" i="1" s="1"/>
  <c r="AT170" i="1" s="1"/>
  <c r="AT171" i="1" s="1"/>
  <c r="AT172" i="1" s="1"/>
  <c r="AT173" i="1" s="1"/>
  <c r="AT174" i="1" s="1"/>
  <c r="AT175" i="1" s="1"/>
  <c r="AT176" i="1" s="1"/>
  <c r="AT177" i="1" s="1"/>
  <c r="AT178" i="1" s="1"/>
  <c r="AT179" i="1" s="1"/>
  <c r="AT180" i="1" s="1"/>
  <c r="AT181" i="1" s="1"/>
  <c r="AT182" i="1" s="1"/>
  <c r="AT183" i="1" s="1"/>
  <c r="AT184" i="1" s="1"/>
  <c r="AT185" i="1" s="1"/>
  <c r="AT186" i="1" s="1"/>
  <c r="AT187" i="1" s="1"/>
  <c r="AT188" i="1" s="1"/>
  <c r="AT189" i="1" s="1"/>
  <c r="AT190" i="1" s="1"/>
  <c r="AT191" i="1" s="1"/>
  <c r="AT192" i="1" s="1"/>
  <c r="AT193" i="1" s="1"/>
  <c r="AT194" i="1" s="1"/>
  <c r="AT195" i="1" s="1"/>
  <c r="AT196" i="1" s="1"/>
  <c r="AT197" i="1" s="1"/>
  <c r="AT198" i="1" s="1"/>
  <c r="AT199" i="1" s="1"/>
  <c r="AT200" i="1" s="1"/>
  <c r="AT201" i="1" s="1"/>
  <c r="AT202" i="1" s="1"/>
  <c r="AT203" i="1" s="1"/>
  <c r="AT204" i="1" s="1"/>
  <c r="AT205" i="1" s="1"/>
  <c r="AT206" i="1" s="1"/>
  <c r="AT207" i="1" s="1"/>
  <c r="AT208" i="1" s="1"/>
  <c r="AT209" i="1" s="1"/>
  <c r="AT210" i="1" s="1"/>
  <c r="AT211" i="1" s="1"/>
  <c r="AT212" i="1" s="1"/>
  <c r="AT213" i="1" s="1"/>
  <c r="AT214" i="1" s="1"/>
  <c r="AT215" i="1" s="1"/>
  <c r="AT216" i="1" s="1"/>
  <c r="AT217" i="1" s="1"/>
  <c r="AD168" i="1"/>
  <c r="AB168" i="1"/>
  <c r="AE168" i="1"/>
  <c r="AC168" i="1"/>
  <c r="AD164" i="1"/>
  <c r="AB164" i="1"/>
  <c r="AE164" i="1"/>
  <c r="AC164" i="1"/>
  <c r="AD166" i="1"/>
  <c r="AB166" i="1"/>
  <c r="AC166" i="1"/>
  <c r="AE166" i="1"/>
  <c r="AD167" i="1"/>
  <c r="AB167" i="1"/>
  <c r="AE167" i="1"/>
  <c r="AC167" i="1"/>
  <c r="AD163" i="1"/>
  <c r="AB163" i="1"/>
  <c r="AE163" i="1"/>
  <c r="AC163" i="1"/>
  <c r="E74" i="1"/>
  <c r="AF182" i="1"/>
  <c r="AF170" i="1"/>
  <c r="AF217" i="1"/>
  <c r="AF214" i="1"/>
  <c r="AF216" i="1"/>
  <c r="AF212" i="1"/>
  <c r="AF215" i="1"/>
  <c r="AF213" i="1"/>
  <c r="AF211" i="1"/>
  <c r="AF203" i="1"/>
  <c r="AF205" i="1"/>
  <c r="AF200" i="1"/>
  <c r="AF202" i="1"/>
  <c r="AF199" i="1"/>
  <c r="AF201" i="1"/>
  <c r="AF204" i="1"/>
  <c r="AF193" i="1"/>
  <c r="AF188" i="1"/>
  <c r="AF191" i="1"/>
  <c r="AF189" i="1"/>
  <c r="AF192" i="1"/>
  <c r="AF190" i="1"/>
  <c r="AF187" i="1"/>
  <c r="AF179" i="1"/>
  <c r="AF177" i="1"/>
  <c r="AF180" i="1"/>
  <c r="AF178" i="1"/>
  <c r="AF175" i="1"/>
  <c r="AF181" i="1"/>
  <c r="AF176" i="1"/>
  <c r="AF169" i="1"/>
  <c r="AF164" i="1"/>
  <c r="AF166" i="1"/>
  <c r="AF163" i="1"/>
  <c r="AF165" i="1"/>
  <c r="AF168" i="1"/>
  <c r="AF167" i="1"/>
  <c r="AG182" i="1" l="1"/>
  <c r="AK182" i="1" s="1"/>
  <c r="AG170" i="1"/>
  <c r="AK170" i="1" s="1"/>
  <c r="AG211" i="1"/>
  <c r="AG213" i="1"/>
  <c r="AG215" i="1"/>
  <c r="AG212" i="1"/>
  <c r="AG216" i="1"/>
  <c r="AG214" i="1"/>
  <c r="AG217" i="1"/>
  <c r="AK210" i="1"/>
  <c r="AI210" i="1"/>
  <c r="AJ210" i="1"/>
  <c r="AH210" i="1"/>
  <c r="AK208" i="1"/>
  <c r="AI208" i="1"/>
  <c r="AJ208" i="1"/>
  <c r="AH208" i="1"/>
  <c r="AK206" i="1"/>
  <c r="AI206" i="1"/>
  <c r="AH206" i="1"/>
  <c r="AJ206" i="1"/>
  <c r="AK209" i="1"/>
  <c r="AI209" i="1"/>
  <c r="AH209" i="1"/>
  <c r="AJ209" i="1"/>
  <c r="AK207" i="1"/>
  <c r="AI207" i="1"/>
  <c r="AJ207" i="1"/>
  <c r="AH207" i="1"/>
  <c r="AG204" i="1"/>
  <c r="AG201" i="1"/>
  <c r="AG199" i="1"/>
  <c r="AG202" i="1"/>
  <c r="AG200" i="1"/>
  <c r="AG205" i="1"/>
  <c r="AG203" i="1"/>
  <c r="AK198" i="1"/>
  <c r="AI198" i="1"/>
  <c r="AJ198" i="1"/>
  <c r="AH198" i="1"/>
  <c r="AK196" i="1"/>
  <c r="AI196" i="1"/>
  <c r="AJ196" i="1"/>
  <c r="AH196" i="1"/>
  <c r="AK194" i="1"/>
  <c r="AI194" i="1"/>
  <c r="AJ194" i="1"/>
  <c r="AH194" i="1"/>
  <c r="AK197" i="1"/>
  <c r="AI197" i="1"/>
  <c r="AJ197" i="1"/>
  <c r="AH197" i="1"/>
  <c r="AK195" i="1"/>
  <c r="AI195" i="1"/>
  <c r="AJ195" i="1"/>
  <c r="AH195" i="1"/>
  <c r="AG187" i="1"/>
  <c r="AG190" i="1"/>
  <c r="AG192" i="1"/>
  <c r="AG189" i="1"/>
  <c r="AG191" i="1"/>
  <c r="AG188" i="1"/>
  <c r="AG193" i="1"/>
  <c r="AK186" i="1"/>
  <c r="AI186" i="1"/>
  <c r="AJ186" i="1"/>
  <c r="AH186" i="1"/>
  <c r="AK184" i="1"/>
  <c r="AI184" i="1"/>
  <c r="AJ184" i="1"/>
  <c r="AH184" i="1"/>
  <c r="AK183" i="1"/>
  <c r="AI183" i="1"/>
  <c r="AJ183" i="1"/>
  <c r="AH183" i="1"/>
  <c r="AK185" i="1"/>
  <c r="AI185" i="1"/>
  <c r="AJ185" i="1"/>
  <c r="AH185" i="1"/>
  <c r="AG176" i="1"/>
  <c r="AG181" i="1"/>
  <c r="AG175" i="1"/>
  <c r="AG178" i="1"/>
  <c r="AG180" i="1"/>
  <c r="AG177" i="1"/>
  <c r="AG179" i="1"/>
  <c r="AK173" i="1"/>
  <c r="AI173" i="1"/>
  <c r="AJ173" i="1"/>
  <c r="AH173" i="1"/>
  <c r="AK174" i="1"/>
  <c r="AI174" i="1"/>
  <c r="AJ174" i="1"/>
  <c r="AH174" i="1"/>
  <c r="AK172" i="1"/>
  <c r="AI172" i="1"/>
  <c r="AJ172" i="1"/>
  <c r="AH172" i="1"/>
  <c r="AK171" i="1"/>
  <c r="AI171" i="1"/>
  <c r="AJ171" i="1"/>
  <c r="AH171" i="1"/>
  <c r="AG167" i="1"/>
  <c r="AG168" i="1"/>
  <c r="AG165" i="1"/>
  <c r="AG163" i="1"/>
  <c r="AG166" i="1"/>
  <c r="AG164" i="1"/>
  <c r="AG169" i="1"/>
  <c r="AK160" i="1"/>
  <c r="AI160" i="1"/>
  <c r="AJ160" i="1"/>
  <c r="AH160" i="1"/>
  <c r="AK161" i="1"/>
  <c r="AI161" i="1"/>
  <c r="AJ161" i="1"/>
  <c r="AH161" i="1"/>
  <c r="AK159" i="1"/>
  <c r="AI159" i="1"/>
  <c r="AJ159" i="1"/>
  <c r="AH159" i="1"/>
  <c r="AK158" i="1"/>
  <c r="AI158" i="1"/>
  <c r="AJ158" i="1"/>
  <c r="AH158" i="1"/>
  <c r="AK162" i="1"/>
  <c r="AI162" i="1"/>
  <c r="AJ162" i="1"/>
  <c r="AH162" i="1"/>
  <c r="Y75" i="1"/>
  <c r="AL206" i="1"/>
  <c r="AL209" i="1"/>
  <c r="AL207" i="1"/>
  <c r="AL210" i="1"/>
  <c r="AL208" i="1"/>
  <c r="AL198" i="1"/>
  <c r="AL196" i="1"/>
  <c r="AL194" i="1"/>
  <c r="AL197" i="1"/>
  <c r="AL195" i="1"/>
  <c r="AL182" i="1"/>
  <c r="AL186" i="1"/>
  <c r="AL184" i="1"/>
  <c r="AL183" i="1"/>
  <c r="AL185" i="1"/>
  <c r="AL173" i="1"/>
  <c r="AL170" i="1"/>
  <c r="AL171" i="1"/>
  <c r="AL174" i="1"/>
  <c r="AL172" i="1"/>
  <c r="AL159" i="1"/>
  <c r="AL158" i="1"/>
  <c r="AL162" i="1"/>
  <c r="AL160" i="1"/>
  <c r="AL161" i="1"/>
  <c r="AH170" i="1" l="1"/>
  <c r="AI170" i="1"/>
  <c r="AH182" i="1"/>
  <c r="AI182" i="1"/>
  <c r="AJ182" i="1"/>
  <c r="AJ170" i="1"/>
  <c r="AM208" i="1"/>
  <c r="AM210" i="1"/>
  <c r="AM207" i="1"/>
  <c r="AM209" i="1"/>
  <c r="AM206" i="1"/>
  <c r="AJ214" i="1"/>
  <c r="AH214" i="1"/>
  <c r="AK214" i="1"/>
  <c r="AI214" i="1"/>
  <c r="AJ212" i="1"/>
  <c r="AH212" i="1"/>
  <c r="AI212" i="1"/>
  <c r="AK212" i="1"/>
  <c r="AJ213" i="1"/>
  <c r="AH213" i="1"/>
  <c r="AK213" i="1"/>
  <c r="AI213" i="1"/>
  <c r="AJ217" i="1"/>
  <c r="AH217" i="1"/>
  <c r="AK217" i="1"/>
  <c r="AI217" i="1"/>
  <c r="AJ216" i="1"/>
  <c r="AH216" i="1"/>
  <c r="AI216" i="1"/>
  <c r="AK216" i="1"/>
  <c r="AJ215" i="1"/>
  <c r="AH215" i="1"/>
  <c r="AI215" i="1"/>
  <c r="AK215" i="1"/>
  <c r="AJ211" i="1"/>
  <c r="AH211" i="1"/>
  <c r="AI211" i="1"/>
  <c r="AK211" i="1"/>
  <c r="AM195" i="1"/>
  <c r="AM197" i="1"/>
  <c r="AM194" i="1"/>
  <c r="AM196" i="1"/>
  <c r="AM198" i="1"/>
  <c r="AJ205" i="1"/>
  <c r="AH205" i="1"/>
  <c r="AK205" i="1"/>
  <c r="AI205" i="1"/>
  <c r="AJ202" i="1"/>
  <c r="AH202" i="1"/>
  <c r="AK202" i="1"/>
  <c r="AI202" i="1"/>
  <c r="AJ201" i="1"/>
  <c r="AH201" i="1"/>
  <c r="AK201" i="1"/>
  <c r="AI201" i="1"/>
  <c r="AJ203" i="1"/>
  <c r="AH203" i="1"/>
  <c r="AI203" i="1"/>
  <c r="AK203" i="1"/>
  <c r="AJ200" i="1"/>
  <c r="AH200" i="1"/>
  <c r="AI200" i="1"/>
  <c r="AK200" i="1"/>
  <c r="AJ199" i="1"/>
  <c r="AH199" i="1"/>
  <c r="AI199" i="1"/>
  <c r="AK199" i="1"/>
  <c r="AJ204" i="1"/>
  <c r="AH204" i="1"/>
  <c r="AI204" i="1"/>
  <c r="AK204" i="1"/>
  <c r="AM185" i="1"/>
  <c r="AM183" i="1"/>
  <c r="AM184" i="1"/>
  <c r="AM186" i="1"/>
  <c r="AM182" i="1"/>
  <c r="AJ188" i="1"/>
  <c r="AH188" i="1"/>
  <c r="AI188" i="1"/>
  <c r="AK188" i="1"/>
  <c r="AJ189" i="1"/>
  <c r="AH189" i="1"/>
  <c r="AK189" i="1"/>
  <c r="AI189" i="1"/>
  <c r="AJ190" i="1"/>
  <c r="AH190" i="1"/>
  <c r="AK190" i="1"/>
  <c r="AI190" i="1"/>
  <c r="AJ193" i="1"/>
  <c r="AH193" i="1"/>
  <c r="AK193" i="1"/>
  <c r="AI193" i="1"/>
  <c r="AJ191" i="1"/>
  <c r="AH191" i="1"/>
  <c r="AI191" i="1"/>
  <c r="AK191" i="1"/>
  <c r="AJ192" i="1"/>
  <c r="AH192" i="1"/>
  <c r="AI192" i="1"/>
  <c r="AK192" i="1"/>
  <c r="AJ187" i="1"/>
  <c r="AH187" i="1"/>
  <c r="AI187" i="1"/>
  <c r="AK187" i="1"/>
  <c r="AM172" i="1"/>
  <c r="AM174" i="1"/>
  <c r="AM171" i="1"/>
  <c r="AM170" i="1"/>
  <c r="AM173" i="1"/>
  <c r="AJ177" i="1"/>
  <c r="AH177" i="1"/>
  <c r="AK177" i="1"/>
  <c r="AI177" i="1"/>
  <c r="AJ178" i="1"/>
  <c r="AH178" i="1"/>
  <c r="AK178" i="1"/>
  <c r="AI178" i="1"/>
  <c r="AJ181" i="1"/>
  <c r="AH181" i="1"/>
  <c r="AK181" i="1"/>
  <c r="AI181" i="1"/>
  <c r="AJ179" i="1"/>
  <c r="AH179" i="1"/>
  <c r="AI179" i="1"/>
  <c r="AK179" i="1"/>
  <c r="AJ180" i="1"/>
  <c r="AH180" i="1"/>
  <c r="AI180" i="1"/>
  <c r="AK180" i="1"/>
  <c r="AJ175" i="1"/>
  <c r="AH175" i="1"/>
  <c r="AI175" i="1"/>
  <c r="AK175" i="1"/>
  <c r="AJ176" i="1"/>
  <c r="AH176" i="1"/>
  <c r="AI176" i="1"/>
  <c r="AK176" i="1"/>
  <c r="AM161" i="1"/>
  <c r="AM160" i="1"/>
  <c r="AM162" i="1"/>
  <c r="AM158" i="1"/>
  <c r="AM159" i="1"/>
  <c r="AJ164" i="1"/>
  <c r="AH164" i="1"/>
  <c r="AI164" i="1"/>
  <c r="AK164" i="1"/>
  <c r="AJ163" i="1"/>
  <c r="AH163" i="1"/>
  <c r="AI163" i="1"/>
  <c r="AK163" i="1"/>
  <c r="AJ168" i="1"/>
  <c r="AH168" i="1"/>
  <c r="AI168" i="1"/>
  <c r="AK168" i="1"/>
  <c r="AJ169" i="1"/>
  <c r="AH169" i="1"/>
  <c r="AK169" i="1"/>
  <c r="AI169" i="1"/>
  <c r="AJ166" i="1"/>
  <c r="AH166" i="1"/>
  <c r="AK166" i="1"/>
  <c r="AI166" i="1"/>
  <c r="AJ165" i="1"/>
  <c r="AH165" i="1"/>
  <c r="AK165" i="1"/>
  <c r="AI165" i="1"/>
  <c r="AJ167" i="1"/>
  <c r="AH167" i="1"/>
  <c r="AI167" i="1"/>
  <c r="AK167" i="1"/>
  <c r="D76" i="1"/>
  <c r="E76" i="1"/>
  <c r="Y76" i="1"/>
  <c r="AL212" i="1"/>
  <c r="AL217" i="1"/>
  <c r="AL214" i="1"/>
  <c r="AL213" i="1"/>
  <c r="AL216" i="1"/>
  <c r="AL215" i="1"/>
  <c r="AL211" i="1"/>
  <c r="AL205" i="1"/>
  <c r="AL202" i="1"/>
  <c r="AL201" i="1"/>
  <c r="AL203" i="1"/>
  <c r="AL200" i="1"/>
  <c r="AL199" i="1"/>
  <c r="AL204" i="1"/>
  <c r="AL188" i="1"/>
  <c r="AL193" i="1"/>
  <c r="AL189" i="1"/>
  <c r="AL190" i="1"/>
  <c r="AL191" i="1"/>
  <c r="AL192" i="1"/>
  <c r="AL187" i="1"/>
  <c r="AL177" i="1"/>
  <c r="AL178" i="1"/>
  <c r="AL181" i="1"/>
  <c r="AL179" i="1"/>
  <c r="AL180" i="1"/>
  <c r="AL175" i="1"/>
  <c r="AL176" i="1"/>
  <c r="AL167" i="1"/>
  <c r="AL164" i="1"/>
  <c r="AL163" i="1"/>
  <c r="AL168" i="1"/>
  <c r="AL169" i="1"/>
  <c r="AL166" i="1"/>
  <c r="AL165" i="1"/>
  <c r="AM211" i="1" l="1"/>
  <c r="AM215" i="1"/>
  <c r="AM216" i="1"/>
  <c r="AM213" i="1"/>
  <c r="AM214" i="1"/>
  <c r="AM217" i="1"/>
  <c r="AM212" i="1"/>
  <c r="AO209" i="1"/>
  <c r="AP209" i="1"/>
  <c r="AQ209" i="1" s="1"/>
  <c r="AN209" i="1"/>
  <c r="AP210" i="1"/>
  <c r="AQ210" i="1" s="1"/>
  <c r="AN210" i="1"/>
  <c r="AO210" i="1"/>
  <c r="AO206" i="1"/>
  <c r="AP206" i="1"/>
  <c r="AQ206" i="1" s="1"/>
  <c r="AN206" i="1"/>
  <c r="AO207" i="1"/>
  <c r="AP207" i="1"/>
  <c r="AQ207" i="1" s="1"/>
  <c r="AN207" i="1"/>
  <c r="AO208" i="1"/>
  <c r="AP208" i="1"/>
  <c r="AQ208" i="1" s="1"/>
  <c r="AN208" i="1"/>
  <c r="AM204" i="1"/>
  <c r="AM199" i="1"/>
  <c r="AM200" i="1"/>
  <c r="AM203" i="1"/>
  <c r="AM201" i="1"/>
  <c r="AM202" i="1"/>
  <c r="AM205" i="1"/>
  <c r="AO196" i="1"/>
  <c r="AP196" i="1"/>
  <c r="AQ196" i="1" s="1"/>
  <c r="AN196" i="1"/>
  <c r="AO197" i="1"/>
  <c r="AP197" i="1"/>
  <c r="AQ197" i="1" s="1"/>
  <c r="AN197" i="1"/>
  <c r="AP198" i="1"/>
  <c r="AQ198" i="1" s="1"/>
  <c r="AN198" i="1"/>
  <c r="AO198" i="1"/>
  <c r="AO194" i="1"/>
  <c r="AP194" i="1"/>
  <c r="AQ194" i="1" s="1"/>
  <c r="AN194" i="1"/>
  <c r="AO195" i="1"/>
  <c r="AP195" i="1"/>
  <c r="AQ195" i="1" s="1"/>
  <c r="AN195" i="1"/>
  <c r="AM187" i="1"/>
  <c r="AM192" i="1"/>
  <c r="AM191" i="1"/>
  <c r="AM190" i="1"/>
  <c r="AM189" i="1"/>
  <c r="AM193" i="1"/>
  <c r="AM188" i="1"/>
  <c r="AP186" i="1"/>
  <c r="AQ186" i="1" s="1"/>
  <c r="AN186" i="1"/>
  <c r="AO186" i="1"/>
  <c r="AO183" i="1"/>
  <c r="AP183" i="1"/>
  <c r="AQ183" i="1" s="1"/>
  <c r="AN183" i="1"/>
  <c r="AO182" i="1"/>
  <c r="AP182" i="1"/>
  <c r="AQ182" i="1" s="1"/>
  <c r="AN182" i="1"/>
  <c r="AO184" i="1"/>
  <c r="AP184" i="1"/>
  <c r="AQ184" i="1" s="1"/>
  <c r="AN184" i="1"/>
  <c r="AO185" i="1"/>
  <c r="AP185" i="1"/>
  <c r="AQ185" i="1" s="1"/>
  <c r="AN185" i="1"/>
  <c r="AM176" i="1"/>
  <c r="AM175" i="1"/>
  <c r="AM180" i="1"/>
  <c r="AM179" i="1"/>
  <c r="AM181" i="1"/>
  <c r="AM178" i="1"/>
  <c r="AM177" i="1"/>
  <c r="AO170" i="1"/>
  <c r="AP170" i="1"/>
  <c r="AQ170" i="1" s="1"/>
  <c r="AN170" i="1"/>
  <c r="AP174" i="1"/>
  <c r="AQ174" i="1" s="1"/>
  <c r="AN174" i="1"/>
  <c r="AO174" i="1"/>
  <c r="AO173" i="1"/>
  <c r="AP173" i="1"/>
  <c r="AQ173" i="1" s="1"/>
  <c r="AN173" i="1"/>
  <c r="AO171" i="1"/>
  <c r="AP171" i="1"/>
  <c r="AQ171" i="1" s="1"/>
  <c r="AN171" i="1"/>
  <c r="AO172" i="1"/>
  <c r="AP172" i="1"/>
  <c r="AQ172" i="1" s="1"/>
  <c r="AN172" i="1"/>
  <c r="AM165" i="1"/>
  <c r="AM166" i="1"/>
  <c r="AM169" i="1"/>
  <c r="AM168" i="1"/>
  <c r="AM163" i="1"/>
  <c r="AM164" i="1"/>
  <c r="AM167" i="1"/>
  <c r="AO158" i="1"/>
  <c r="AP158" i="1"/>
  <c r="AQ158" i="1" s="1"/>
  <c r="AN158" i="1"/>
  <c r="AO160" i="1"/>
  <c r="AP160" i="1"/>
  <c r="AQ160" i="1" s="1"/>
  <c r="AN160" i="1"/>
  <c r="AO159" i="1"/>
  <c r="AP159" i="1"/>
  <c r="AQ159" i="1" s="1"/>
  <c r="AN159" i="1"/>
  <c r="AP162" i="1"/>
  <c r="AQ162" i="1" s="1"/>
  <c r="AN162" i="1"/>
  <c r="AO162" i="1"/>
  <c r="AO161" i="1"/>
  <c r="AP161" i="1"/>
  <c r="AQ161" i="1" s="1"/>
  <c r="AN161" i="1"/>
  <c r="Y77" i="1"/>
  <c r="AP217" i="1" l="1"/>
  <c r="AQ217" i="1" s="1"/>
  <c r="AN217" i="1"/>
  <c r="AO217" i="1"/>
  <c r="AP213" i="1"/>
  <c r="AQ213" i="1" s="1"/>
  <c r="AN213" i="1"/>
  <c r="AO213" i="1"/>
  <c r="AP215" i="1"/>
  <c r="AQ215" i="1" s="1"/>
  <c r="AN215" i="1"/>
  <c r="AO215" i="1"/>
  <c r="AP212" i="1"/>
  <c r="AQ212" i="1" s="1"/>
  <c r="AN212" i="1"/>
  <c r="AO212" i="1"/>
  <c r="AP214" i="1"/>
  <c r="AQ214" i="1" s="1"/>
  <c r="AN214" i="1"/>
  <c r="AO214" i="1"/>
  <c r="AP216" i="1"/>
  <c r="AQ216" i="1" s="1"/>
  <c r="AN216" i="1"/>
  <c r="AO216" i="1"/>
  <c r="AP211" i="1"/>
  <c r="AQ211" i="1" s="1"/>
  <c r="AN211" i="1"/>
  <c r="AO211" i="1"/>
  <c r="AP205" i="1"/>
  <c r="AQ205" i="1" s="1"/>
  <c r="AN205" i="1"/>
  <c r="AO205" i="1"/>
  <c r="AP201" i="1"/>
  <c r="AQ201" i="1" s="1"/>
  <c r="AN201" i="1"/>
  <c r="AO201" i="1"/>
  <c r="AP200" i="1"/>
  <c r="AQ200" i="1" s="1"/>
  <c r="AN200" i="1"/>
  <c r="AO200" i="1"/>
  <c r="AP204" i="1"/>
  <c r="AQ204" i="1" s="1"/>
  <c r="AN204" i="1"/>
  <c r="AO204" i="1"/>
  <c r="AP202" i="1"/>
  <c r="AQ202" i="1" s="1"/>
  <c r="AN202" i="1"/>
  <c r="AO202" i="1"/>
  <c r="AP203" i="1"/>
  <c r="AQ203" i="1" s="1"/>
  <c r="AN203" i="1"/>
  <c r="AO203" i="1"/>
  <c r="AP199" i="1"/>
  <c r="AQ199" i="1" s="1"/>
  <c r="AN199" i="1"/>
  <c r="AO199" i="1"/>
  <c r="AP193" i="1"/>
  <c r="AQ193" i="1" s="1"/>
  <c r="AN193" i="1"/>
  <c r="AO193" i="1"/>
  <c r="AP190" i="1"/>
  <c r="AQ190" i="1" s="1"/>
  <c r="AN190" i="1"/>
  <c r="AO190" i="1"/>
  <c r="AP192" i="1"/>
  <c r="AQ192" i="1" s="1"/>
  <c r="AN192" i="1"/>
  <c r="AO192" i="1"/>
  <c r="AP188" i="1"/>
  <c r="AQ188" i="1" s="1"/>
  <c r="AN188" i="1"/>
  <c r="AO188" i="1"/>
  <c r="AP189" i="1"/>
  <c r="AQ189" i="1" s="1"/>
  <c r="AN189" i="1"/>
  <c r="AO189" i="1"/>
  <c r="AP191" i="1"/>
  <c r="AQ191" i="1" s="1"/>
  <c r="AN191" i="1"/>
  <c r="AO191" i="1"/>
  <c r="AP187" i="1"/>
  <c r="AQ187" i="1" s="1"/>
  <c r="AN187" i="1"/>
  <c r="AO187" i="1"/>
  <c r="AP178" i="1"/>
  <c r="AQ178" i="1" s="1"/>
  <c r="AN178" i="1"/>
  <c r="AO178" i="1"/>
  <c r="AP179" i="1"/>
  <c r="AQ179" i="1" s="1"/>
  <c r="AN179" i="1"/>
  <c r="AO179" i="1"/>
  <c r="AP175" i="1"/>
  <c r="AQ175" i="1" s="1"/>
  <c r="AN175" i="1"/>
  <c r="AO175" i="1"/>
  <c r="AP177" i="1"/>
  <c r="AQ177" i="1" s="1"/>
  <c r="AN177" i="1"/>
  <c r="AO177" i="1"/>
  <c r="AP181" i="1"/>
  <c r="AQ181" i="1" s="1"/>
  <c r="AN181" i="1"/>
  <c r="AO181" i="1"/>
  <c r="AP180" i="1"/>
  <c r="AQ180" i="1" s="1"/>
  <c r="AN180" i="1"/>
  <c r="AO180" i="1"/>
  <c r="AP176" i="1"/>
  <c r="AQ176" i="1" s="1"/>
  <c r="AN176" i="1"/>
  <c r="AO176" i="1"/>
  <c r="AP167" i="1"/>
  <c r="AQ167" i="1" s="1"/>
  <c r="AN167" i="1"/>
  <c r="AO167" i="1"/>
  <c r="AP163" i="1"/>
  <c r="AQ163" i="1" s="1"/>
  <c r="AN163" i="1"/>
  <c r="AO163" i="1"/>
  <c r="AP169" i="1"/>
  <c r="AQ169" i="1" s="1"/>
  <c r="AN169" i="1"/>
  <c r="AO169" i="1"/>
  <c r="AP165" i="1"/>
  <c r="AQ165" i="1" s="1"/>
  <c r="AN165" i="1"/>
  <c r="AO165" i="1"/>
  <c r="AP164" i="1"/>
  <c r="AQ164" i="1" s="1"/>
  <c r="AN164" i="1"/>
  <c r="AO164" i="1"/>
  <c r="AP168" i="1"/>
  <c r="AQ168" i="1" s="1"/>
  <c r="AN168" i="1"/>
  <c r="AO168" i="1"/>
  <c r="AP166" i="1"/>
  <c r="AQ166" i="1" s="1"/>
  <c r="AN166" i="1"/>
  <c r="AO166" i="1"/>
  <c r="D78" i="1"/>
  <c r="E78" i="1"/>
  <c r="Y78" i="1"/>
  <c r="Y79" i="1" l="1"/>
  <c r="D80" i="1" l="1"/>
  <c r="E80" i="1"/>
  <c r="Y80" i="1"/>
  <c r="Y81" i="1" l="1"/>
  <c r="D82" i="1" l="1"/>
  <c r="E82" i="1"/>
  <c r="Y82" i="1"/>
  <c r="Y83" i="1" l="1"/>
  <c r="D84" i="1" l="1"/>
  <c r="E84" i="1"/>
  <c r="Y84" i="1"/>
  <c r="Y85" i="1" l="1"/>
  <c r="Y157" i="1" l="1"/>
  <c r="Y156" i="1"/>
  <c r="Y155" i="1"/>
  <c r="Y154" i="1"/>
  <c r="Y153" i="1"/>
  <c r="Y152" i="1"/>
  <c r="Y151" i="1"/>
  <c r="Y150" i="1"/>
  <c r="Y149" i="1"/>
  <c r="Y148" i="1"/>
  <c r="Y147" i="1"/>
  <c r="Y146" i="1"/>
  <c r="X146" i="1"/>
  <c r="E148" i="1" s="1"/>
  <c r="Y13" i="1"/>
  <c r="Y12" i="1"/>
  <c r="Y11" i="1"/>
  <c r="Y10" i="1"/>
  <c r="Y9" i="1"/>
  <c r="Y8" i="1"/>
  <c r="Y7" i="1"/>
  <c r="Y6" i="1"/>
  <c r="Y5" i="1"/>
  <c r="Y4" i="1"/>
  <c r="Y3" i="1"/>
  <c r="Y2" i="1"/>
  <c r="X2" i="1"/>
  <c r="D2" i="1" s="1"/>
  <c r="E152" i="1"/>
  <c r="Y97" i="1"/>
  <c r="Y96" i="1"/>
  <c r="Y95" i="1"/>
  <c r="Y94" i="1"/>
  <c r="Y93" i="1"/>
  <c r="Y92" i="1"/>
  <c r="Y91" i="1"/>
  <c r="Y90" i="1"/>
  <c r="Y89" i="1"/>
  <c r="Y88" i="1"/>
  <c r="Y87" i="1"/>
  <c r="Y86" i="1"/>
  <c r="X86" i="1"/>
  <c r="D94" i="1" s="1"/>
  <c r="X110" i="1"/>
  <c r="D112" i="1" s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5" i="1"/>
  <c r="X14" i="1"/>
  <c r="D20" i="1" s="1"/>
  <c r="Y14" i="1"/>
  <c r="Y16" i="1"/>
  <c r="Y17" i="1"/>
  <c r="Y18" i="1"/>
  <c r="Y19" i="1"/>
  <c r="Y20" i="1"/>
  <c r="Y21" i="1"/>
  <c r="Y22" i="1"/>
  <c r="Y23" i="1"/>
  <c r="Y24" i="1"/>
  <c r="Y25" i="1"/>
  <c r="X26" i="1"/>
  <c r="D32" i="1" s="1"/>
  <c r="Y26" i="1"/>
  <c r="Y27" i="1"/>
  <c r="Y28" i="1"/>
  <c r="Y29" i="1"/>
  <c r="Y30" i="1"/>
  <c r="Y31" i="1"/>
  <c r="Y32" i="1"/>
  <c r="Y33" i="1"/>
  <c r="Y34" i="1"/>
  <c r="Y35" i="1"/>
  <c r="Y36" i="1"/>
  <c r="Y37" i="1"/>
  <c r="X38" i="1"/>
  <c r="E38" i="1" s="1"/>
  <c r="Y38" i="1"/>
  <c r="Y39" i="1"/>
  <c r="Y40" i="1"/>
  <c r="Y41" i="1"/>
  <c r="Y42" i="1"/>
  <c r="Y43" i="1"/>
  <c r="Y44" i="1"/>
  <c r="Y45" i="1"/>
  <c r="Y46" i="1"/>
  <c r="Y47" i="1"/>
  <c r="Y48" i="1"/>
  <c r="Y49" i="1"/>
  <c r="X50" i="1"/>
  <c r="D58" i="1" s="1"/>
  <c r="Y50" i="1"/>
  <c r="Y51" i="1"/>
  <c r="Y52" i="1"/>
  <c r="Y53" i="1"/>
  <c r="Y54" i="1"/>
  <c r="Y55" i="1"/>
  <c r="Y56" i="1"/>
  <c r="Y57" i="1"/>
  <c r="Y58" i="1"/>
  <c r="Y59" i="1"/>
  <c r="Y60" i="1"/>
  <c r="Y61" i="1"/>
  <c r="X62" i="1"/>
  <c r="E62" i="1" s="1"/>
  <c r="Y62" i="1"/>
  <c r="Y63" i="1"/>
  <c r="Y64" i="1"/>
  <c r="Y65" i="1"/>
  <c r="Y66" i="1"/>
  <c r="Y67" i="1"/>
  <c r="Y68" i="1"/>
  <c r="Y69" i="1"/>
  <c r="Y70" i="1"/>
  <c r="Y71" i="1"/>
  <c r="Y72" i="1"/>
  <c r="Y73" i="1"/>
  <c r="X98" i="1"/>
  <c r="E100" i="1" s="1"/>
  <c r="Y98" i="1"/>
  <c r="Y99" i="1"/>
  <c r="Y100" i="1"/>
  <c r="Y101" i="1"/>
  <c r="Y102" i="1"/>
  <c r="Y103" i="1"/>
  <c r="Y104" i="1"/>
  <c r="Y105" i="1"/>
  <c r="Y106" i="1"/>
  <c r="Y107" i="1"/>
  <c r="Y108" i="1"/>
  <c r="Y109" i="1"/>
  <c r="X122" i="1"/>
  <c r="D122" i="1" s="1"/>
  <c r="Y122" i="1"/>
  <c r="Y123" i="1"/>
  <c r="Y124" i="1"/>
  <c r="Y125" i="1"/>
  <c r="Y126" i="1"/>
  <c r="Y127" i="1"/>
  <c r="Y128" i="1"/>
  <c r="Y129" i="1"/>
  <c r="Y130" i="1"/>
  <c r="Y131" i="1"/>
  <c r="Y132" i="1"/>
  <c r="Y133" i="1"/>
  <c r="X134" i="1"/>
  <c r="E140" i="1" s="1"/>
  <c r="Y134" i="1"/>
  <c r="Y135" i="1"/>
  <c r="Y136" i="1"/>
  <c r="Y137" i="1"/>
  <c r="Y138" i="1"/>
  <c r="Y139" i="1"/>
  <c r="Y140" i="1"/>
  <c r="Y141" i="1"/>
  <c r="Y142" i="1"/>
  <c r="Y143" i="1"/>
  <c r="Y144" i="1"/>
  <c r="Y145" i="1"/>
  <c r="D64" i="1"/>
  <c r="E102" i="1"/>
  <c r="D42" i="1" l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Z74" i="1"/>
  <c r="AA74" i="1" s="1"/>
  <c r="Z75" i="1"/>
  <c r="AA75" i="1" s="1"/>
  <c r="Z76" i="1"/>
  <c r="AA76" i="1" s="1"/>
  <c r="Z77" i="1"/>
  <c r="AA77" i="1" s="1"/>
  <c r="Z78" i="1"/>
  <c r="AA78" i="1" s="1"/>
  <c r="Z79" i="1"/>
  <c r="AA79" i="1" s="1"/>
  <c r="Z80" i="1"/>
  <c r="AA80" i="1" s="1"/>
  <c r="Z81" i="1"/>
  <c r="AA81" i="1" s="1"/>
  <c r="Z82" i="1"/>
  <c r="AA82" i="1" s="1"/>
  <c r="Z83" i="1"/>
  <c r="AA83" i="1" s="1"/>
  <c r="Z84" i="1"/>
  <c r="AA84" i="1" s="1"/>
  <c r="Z85" i="1"/>
  <c r="AA85" i="1" s="1"/>
  <c r="E98" i="1"/>
  <c r="D44" i="1"/>
  <c r="D40" i="1"/>
  <c r="E108" i="1"/>
  <c r="D150" i="1"/>
  <c r="D142" i="1"/>
  <c r="E144" i="1"/>
  <c r="D144" i="1"/>
  <c r="E132" i="1"/>
  <c r="E128" i="1"/>
  <c r="E64" i="1"/>
  <c r="D48" i="1"/>
  <c r="E40" i="1"/>
  <c r="E96" i="1"/>
  <c r="E90" i="1"/>
  <c r="E130" i="1"/>
  <c r="D6" i="1"/>
  <c r="D68" i="1"/>
  <c r="E42" i="1"/>
  <c r="E48" i="1"/>
  <c r="E120" i="1"/>
  <c r="D136" i="1"/>
  <c r="E134" i="1"/>
  <c r="D70" i="1"/>
  <c r="D72" i="1"/>
  <c r="D108" i="1"/>
  <c r="D102" i="1"/>
  <c r="D104" i="1"/>
  <c r="E142" i="1"/>
  <c r="E2" i="1"/>
  <c r="E12" i="1"/>
  <c r="E150" i="1"/>
  <c r="D154" i="1"/>
  <c r="E156" i="1"/>
  <c r="D146" i="1"/>
  <c r="D126" i="1"/>
  <c r="D90" i="1"/>
  <c r="D50" i="1"/>
  <c r="E52" i="1"/>
  <c r="E30" i="1"/>
  <c r="D12" i="1"/>
  <c r="E6" i="1"/>
  <c r="E8" i="1"/>
  <c r="AS108" i="1"/>
  <c r="D124" i="1"/>
  <c r="E124" i="1"/>
  <c r="D96" i="1"/>
  <c r="E88" i="1"/>
  <c r="E56" i="1"/>
  <c r="E58" i="1"/>
  <c r="E36" i="1"/>
  <c r="E32" i="1"/>
  <c r="AS137" i="1"/>
  <c r="AS128" i="1"/>
  <c r="AS73" i="1"/>
  <c r="AS63" i="1"/>
  <c r="AS45" i="1"/>
  <c r="D24" i="1"/>
  <c r="AS93" i="1"/>
  <c r="AS10" i="1"/>
  <c r="AS121" i="1"/>
  <c r="AS20" i="1"/>
  <c r="AS21" i="1"/>
  <c r="AS8" i="1"/>
  <c r="AS125" i="1"/>
  <c r="AS62" i="1"/>
  <c r="AS17" i="1"/>
  <c r="AS104" i="1"/>
  <c r="AS102" i="1"/>
  <c r="AS72" i="1"/>
  <c r="AS57" i="1"/>
  <c r="AS27" i="1"/>
  <c r="AS155" i="1"/>
  <c r="AS94" i="1"/>
  <c r="AS96" i="1"/>
  <c r="E86" i="1"/>
  <c r="E68" i="1"/>
  <c r="E44" i="1"/>
  <c r="D38" i="1"/>
  <c r="D88" i="1"/>
  <c r="E92" i="1"/>
  <c r="E94" i="1"/>
  <c r="E46" i="1"/>
  <c r="D134" i="1"/>
  <c r="E138" i="1"/>
  <c r="D140" i="1"/>
  <c r="D138" i="1"/>
  <c r="E136" i="1"/>
  <c r="D86" i="1"/>
  <c r="E66" i="1"/>
  <c r="E72" i="1"/>
  <c r="D62" i="1"/>
  <c r="D66" i="1"/>
  <c r="D46" i="1"/>
  <c r="E106" i="1"/>
  <c r="E104" i="1"/>
  <c r="D98" i="1"/>
  <c r="D106" i="1"/>
  <c r="D100" i="1"/>
  <c r="D92" i="1"/>
  <c r="E70" i="1"/>
  <c r="AS156" i="1"/>
  <c r="D128" i="1"/>
  <c r="E126" i="1"/>
  <c r="E122" i="1"/>
  <c r="D132" i="1"/>
  <c r="D130" i="1"/>
  <c r="D120" i="1"/>
  <c r="E114" i="1"/>
  <c r="D56" i="1"/>
  <c r="D60" i="1"/>
  <c r="AR38" i="1"/>
  <c r="E26" i="1"/>
  <c r="E34" i="1"/>
  <c r="E18" i="1"/>
  <c r="D22" i="1"/>
  <c r="D18" i="1"/>
  <c r="AS2" i="1"/>
  <c r="AS59" i="1"/>
  <c r="AS117" i="1"/>
  <c r="AS66" i="1"/>
  <c r="AS28" i="1"/>
  <c r="AS41" i="1"/>
  <c r="AS107" i="1"/>
  <c r="AS37" i="1"/>
  <c r="AS31" i="1"/>
  <c r="AS105" i="1"/>
  <c r="AS97" i="1"/>
  <c r="AS53" i="1"/>
  <c r="AS3" i="1"/>
  <c r="Z42" i="1"/>
  <c r="AA42" i="1" s="1"/>
  <c r="AE42" i="1" s="1"/>
  <c r="Z40" i="1"/>
  <c r="AA40" i="1" s="1"/>
  <c r="AE40" i="1" s="1"/>
  <c r="AR66" i="1"/>
  <c r="Z102" i="1"/>
  <c r="AA102" i="1" s="1"/>
  <c r="AC102" i="1" s="1"/>
  <c r="AS143" i="1"/>
  <c r="AS40" i="1"/>
  <c r="AS87" i="1"/>
  <c r="AS32" i="1"/>
  <c r="AS119" i="1"/>
  <c r="AS33" i="1"/>
  <c r="AS36" i="1"/>
  <c r="AS129" i="1"/>
  <c r="AS106" i="1"/>
  <c r="AS109" i="1"/>
  <c r="AS55" i="1"/>
  <c r="AS101" i="1"/>
  <c r="AS86" i="1"/>
  <c r="AS115" i="1"/>
  <c r="AS88" i="1"/>
  <c r="AS47" i="1"/>
  <c r="AS70" i="1"/>
  <c r="AS39" i="1"/>
  <c r="AS114" i="1"/>
  <c r="AS69" i="1"/>
  <c r="AS118" i="1"/>
  <c r="AS43" i="1"/>
  <c r="AS51" i="1"/>
  <c r="AS68" i="1"/>
  <c r="AS7" i="1"/>
  <c r="AS11" i="1"/>
  <c r="AS6" i="1"/>
  <c r="AS9" i="1"/>
  <c r="AS151" i="1"/>
  <c r="AS149" i="1"/>
  <c r="AR6" i="1"/>
  <c r="AR145" i="1"/>
  <c r="AR117" i="1"/>
  <c r="AR87" i="1"/>
  <c r="AR9" i="1"/>
  <c r="AR10" i="1"/>
  <c r="AR141" i="1"/>
  <c r="AR135" i="1"/>
  <c r="AR92" i="1"/>
  <c r="AR128" i="1"/>
  <c r="AR99" i="1"/>
  <c r="AR47" i="1"/>
  <c r="AR31" i="1"/>
  <c r="AR5" i="1"/>
  <c r="AR151" i="1"/>
  <c r="Z48" i="1"/>
  <c r="AA48" i="1" s="1"/>
  <c r="AC48" i="1" s="1"/>
  <c r="AS90" i="1"/>
  <c r="AS92" i="1"/>
  <c r="AS146" i="1"/>
  <c r="AS150" i="1"/>
  <c r="AS154" i="1"/>
  <c r="AS145" i="1"/>
  <c r="AS139" i="1"/>
  <c r="AS138" i="1"/>
  <c r="AS135" i="1"/>
  <c r="AS141" i="1"/>
  <c r="AS131" i="1"/>
  <c r="AS35" i="1"/>
  <c r="AS64" i="1"/>
  <c r="AS38" i="1"/>
  <c r="AS46" i="1"/>
  <c r="AS16" i="1"/>
  <c r="AS124" i="1"/>
  <c r="AS29" i="1"/>
  <c r="AS49" i="1"/>
  <c r="AS61" i="1"/>
  <c r="AS19" i="1"/>
  <c r="AS132" i="1"/>
  <c r="AS98" i="1"/>
  <c r="AS103" i="1"/>
  <c r="AS130" i="1"/>
  <c r="AS111" i="1"/>
  <c r="AS18" i="1"/>
  <c r="AS122" i="1"/>
  <c r="AS44" i="1"/>
  <c r="AS95" i="1"/>
  <c r="AS113" i="1"/>
  <c r="AS91" i="1"/>
  <c r="AS71" i="1"/>
  <c r="AS22" i="1"/>
  <c r="AS126" i="1"/>
  <c r="AS48" i="1"/>
  <c r="AS89" i="1"/>
  <c r="AS127" i="1"/>
  <c r="AS42" i="1"/>
  <c r="AS24" i="1"/>
  <c r="AS54" i="1"/>
  <c r="AS99" i="1"/>
  <c r="AS120" i="1"/>
  <c r="AS52" i="1"/>
  <c r="AS100" i="1"/>
  <c r="AS4" i="1"/>
  <c r="AS13" i="1"/>
  <c r="AS5" i="1"/>
  <c r="AS12" i="1"/>
  <c r="AS147" i="1"/>
  <c r="AS153" i="1"/>
  <c r="AS157" i="1"/>
  <c r="AS142" i="1"/>
  <c r="AS134" i="1"/>
  <c r="AS133" i="1"/>
  <c r="AS123" i="1"/>
  <c r="AS60" i="1"/>
  <c r="AS56" i="1"/>
  <c r="AS50" i="1"/>
  <c r="AS34" i="1"/>
  <c r="AS30" i="1"/>
  <c r="AS26" i="1"/>
  <c r="AS25" i="1"/>
  <c r="AR25" i="1"/>
  <c r="AR24" i="1"/>
  <c r="AR107" i="1"/>
  <c r="AR115" i="1"/>
  <c r="AR97" i="1"/>
  <c r="AR121" i="1"/>
  <c r="AR69" i="1"/>
  <c r="AR46" i="1"/>
  <c r="AR64" i="1"/>
  <c r="AR40" i="1"/>
  <c r="AR132" i="1"/>
  <c r="AR149" i="1"/>
  <c r="AR150" i="1"/>
  <c r="Z36" i="1"/>
  <c r="AA36" i="1" s="1"/>
  <c r="AC36" i="1" s="1"/>
  <c r="Z109" i="1"/>
  <c r="AA109" i="1" s="1"/>
  <c r="AB109" i="1" s="1"/>
  <c r="Z46" i="1"/>
  <c r="AA46" i="1" s="1"/>
  <c r="AE46" i="1" s="1"/>
  <c r="Z121" i="1"/>
  <c r="AA121" i="1" s="1"/>
  <c r="AE121" i="1" s="1"/>
  <c r="Z135" i="1"/>
  <c r="AA135" i="1" s="1"/>
  <c r="AE135" i="1" s="1"/>
  <c r="Z22" i="1"/>
  <c r="AA22" i="1" s="1"/>
  <c r="AE22" i="1" s="1"/>
  <c r="Z17" i="1"/>
  <c r="AA17" i="1" s="1"/>
  <c r="AD17" i="1" s="1"/>
  <c r="Z35" i="1"/>
  <c r="AA35" i="1" s="1"/>
  <c r="AD35" i="1" s="1"/>
  <c r="Z131" i="1"/>
  <c r="AA131" i="1" s="1"/>
  <c r="AC131" i="1" s="1"/>
  <c r="Z89" i="1"/>
  <c r="AA89" i="1" s="1"/>
  <c r="AE89" i="1" s="1"/>
  <c r="Z132" i="1"/>
  <c r="AA132" i="1" s="1"/>
  <c r="AB132" i="1" s="1"/>
  <c r="Z119" i="1"/>
  <c r="AA119" i="1" s="1"/>
  <c r="AC119" i="1" s="1"/>
  <c r="Z122" i="1"/>
  <c r="AA122" i="1" s="1"/>
  <c r="AC122" i="1" s="1"/>
  <c r="Z143" i="1"/>
  <c r="AA143" i="1" s="1"/>
  <c r="AC143" i="1" s="1"/>
  <c r="Z68" i="1"/>
  <c r="AA68" i="1" s="1"/>
  <c r="AC68" i="1" s="1"/>
  <c r="Z139" i="1"/>
  <c r="AA139" i="1" s="1"/>
  <c r="AC139" i="1" s="1"/>
  <c r="Z103" i="1"/>
  <c r="AA103" i="1" s="1"/>
  <c r="AC103" i="1" s="1"/>
  <c r="Z133" i="1"/>
  <c r="AA133" i="1" s="1"/>
  <c r="AC133" i="1" s="1"/>
  <c r="Z45" i="1"/>
  <c r="AA45" i="1" s="1"/>
  <c r="AC45" i="1" s="1"/>
  <c r="Z53" i="1"/>
  <c r="AA53" i="1" s="1"/>
  <c r="AB53" i="1" s="1"/>
  <c r="Z57" i="1"/>
  <c r="AA57" i="1" s="1"/>
  <c r="AC57" i="1" s="1"/>
  <c r="Z97" i="1"/>
  <c r="AA97" i="1" s="1"/>
  <c r="AE97" i="1" s="1"/>
  <c r="Z114" i="1"/>
  <c r="AA114" i="1" s="1"/>
  <c r="AC114" i="1" s="1"/>
  <c r="Z124" i="1"/>
  <c r="AA124" i="1" s="1"/>
  <c r="AD124" i="1" s="1"/>
  <c r="Z64" i="1"/>
  <c r="AA64" i="1" s="1"/>
  <c r="AB64" i="1" s="1"/>
  <c r="Z126" i="1"/>
  <c r="AA126" i="1" s="1"/>
  <c r="AC126" i="1" s="1"/>
  <c r="Z70" i="1"/>
  <c r="AA70" i="1" s="1"/>
  <c r="AD70" i="1" s="1"/>
  <c r="Z37" i="1"/>
  <c r="AA37" i="1" s="1"/>
  <c r="AD37" i="1" s="1"/>
  <c r="Z95" i="1"/>
  <c r="AA95" i="1" s="1"/>
  <c r="AE95" i="1" s="1"/>
  <c r="Z144" i="1"/>
  <c r="AA144" i="1" s="1"/>
  <c r="AE144" i="1" s="1"/>
  <c r="Z140" i="1"/>
  <c r="AA140" i="1" s="1"/>
  <c r="AB140" i="1" s="1"/>
  <c r="Z138" i="1"/>
  <c r="AA138" i="1" s="1"/>
  <c r="AC138" i="1" s="1"/>
  <c r="Z136" i="1"/>
  <c r="AA136" i="1" s="1"/>
  <c r="AC136" i="1" s="1"/>
  <c r="Z129" i="1"/>
  <c r="AA129" i="1" s="1"/>
  <c r="AB129" i="1" s="1"/>
  <c r="Z125" i="1"/>
  <c r="AA125" i="1" s="1"/>
  <c r="AC125" i="1" s="1"/>
  <c r="Z58" i="1"/>
  <c r="AA58" i="1" s="1"/>
  <c r="AD58" i="1" s="1"/>
  <c r="Z28" i="1"/>
  <c r="AA28" i="1" s="1"/>
  <c r="Z23" i="1"/>
  <c r="AA23" i="1" s="1"/>
  <c r="AE23" i="1" s="1"/>
  <c r="Z14" i="1"/>
  <c r="AA14" i="1" s="1"/>
  <c r="AE14" i="1" s="1"/>
  <c r="AB139" i="1"/>
  <c r="Z73" i="1"/>
  <c r="AA73" i="1" s="1"/>
  <c r="AC73" i="1" s="1"/>
  <c r="Z111" i="1"/>
  <c r="AA111" i="1" s="1"/>
  <c r="AE111" i="1" s="1"/>
  <c r="Z130" i="1"/>
  <c r="AA130" i="1" s="1"/>
  <c r="AD130" i="1" s="1"/>
  <c r="Z29" i="1"/>
  <c r="AA29" i="1" s="1"/>
  <c r="AC29" i="1" s="1"/>
  <c r="Z25" i="1"/>
  <c r="AA25" i="1" s="1"/>
  <c r="AE25" i="1" s="1"/>
  <c r="Z44" i="1"/>
  <c r="AA44" i="1" s="1"/>
  <c r="AB44" i="1" s="1"/>
  <c r="Z41" i="1"/>
  <c r="AA41" i="1" s="1"/>
  <c r="AE41" i="1" s="1"/>
  <c r="Z34" i="1"/>
  <c r="AA34" i="1" s="1"/>
  <c r="Z108" i="1"/>
  <c r="AA108" i="1" s="1"/>
  <c r="AD108" i="1" s="1"/>
  <c r="Z101" i="1"/>
  <c r="AA101" i="1" s="1"/>
  <c r="AB101" i="1" s="1"/>
  <c r="Z137" i="1"/>
  <c r="AA137" i="1" s="1"/>
  <c r="AB137" i="1" s="1"/>
  <c r="Z91" i="1"/>
  <c r="AA91" i="1" s="1"/>
  <c r="AE91" i="1" s="1"/>
  <c r="Z93" i="1"/>
  <c r="AA93" i="1" s="1"/>
  <c r="Z52" i="1"/>
  <c r="AA52" i="1" s="1"/>
  <c r="AC52" i="1" s="1"/>
  <c r="Z30" i="1"/>
  <c r="AA30" i="1" s="1"/>
  <c r="AB30" i="1" s="1"/>
  <c r="Z117" i="1"/>
  <c r="AA117" i="1" s="1"/>
  <c r="AD117" i="1" s="1"/>
  <c r="Z27" i="1"/>
  <c r="AA27" i="1" s="1"/>
  <c r="AD27" i="1" s="1"/>
  <c r="Z141" i="1"/>
  <c r="AA141" i="1" s="1"/>
  <c r="AE141" i="1" s="1"/>
  <c r="Z49" i="1"/>
  <c r="AA49" i="1" s="1"/>
  <c r="AB49" i="1" s="1"/>
  <c r="Z115" i="1"/>
  <c r="AA115" i="1" s="1"/>
  <c r="AB115" i="1" s="1"/>
  <c r="Z18" i="1"/>
  <c r="AA18" i="1" s="1"/>
  <c r="AB18" i="1" s="1"/>
  <c r="Z104" i="1"/>
  <c r="AA104" i="1" s="1"/>
  <c r="AB104" i="1" s="1"/>
  <c r="Z55" i="1"/>
  <c r="AA55" i="1" s="1"/>
  <c r="AC55" i="1" s="1"/>
  <c r="Z47" i="1"/>
  <c r="AA47" i="1" s="1"/>
  <c r="AB47" i="1" s="1"/>
  <c r="Z116" i="1"/>
  <c r="AA116" i="1" s="1"/>
  <c r="AE116" i="1" s="1"/>
  <c r="Z20" i="1"/>
  <c r="AA20" i="1" s="1"/>
  <c r="AE20" i="1" s="1"/>
  <c r="Z72" i="1"/>
  <c r="AA72" i="1" s="1"/>
  <c r="AE72" i="1" s="1"/>
  <c r="Z61" i="1"/>
  <c r="AA61" i="1" s="1"/>
  <c r="AE61" i="1" s="1"/>
  <c r="Z24" i="1"/>
  <c r="AA24" i="1" s="1"/>
  <c r="AE24" i="1" s="1"/>
  <c r="Z13" i="1"/>
  <c r="AA13" i="1" s="1"/>
  <c r="AD13" i="1" s="1"/>
  <c r="Z3" i="1"/>
  <c r="AA3" i="1" s="1"/>
  <c r="AE3" i="1" s="1"/>
  <c r="Z7" i="1"/>
  <c r="AA7" i="1" s="1"/>
  <c r="AB7" i="1" s="1"/>
  <c r="Z11" i="1"/>
  <c r="AA11" i="1" s="1"/>
  <c r="AD11" i="1" s="1"/>
  <c r="Z106" i="1"/>
  <c r="AA106" i="1" s="1"/>
  <c r="AB106" i="1" s="1"/>
  <c r="Z67" i="1"/>
  <c r="AA67" i="1" s="1"/>
  <c r="Z65" i="1"/>
  <c r="AA65" i="1" s="1"/>
  <c r="AD65" i="1" s="1"/>
  <c r="Z15" i="1"/>
  <c r="AA15" i="1" s="1"/>
  <c r="AB15" i="1" s="1"/>
  <c r="Z118" i="1"/>
  <c r="AA118" i="1" s="1"/>
  <c r="AB118" i="1" s="1"/>
  <c r="Z147" i="1"/>
  <c r="AA147" i="1" s="1"/>
  <c r="AC147" i="1" s="1"/>
  <c r="Z86" i="1"/>
  <c r="AA86" i="1" s="1"/>
  <c r="AC86" i="1" s="1"/>
  <c r="Z88" i="1"/>
  <c r="AA88" i="1" s="1"/>
  <c r="AC88" i="1" s="1"/>
  <c r="Z94" i="1"/>
  <c r="AA94" i="1" s="1"/>
  <c r="AE94" i="1" s="1"/>
  <c r="Z148" i="1"/>
  <c r="AA148" i="1" s="1"/>
  <c r="AB148" i="1" s="1"/>
  <c r="AR139" i="1"/>
  <c r="AR142" i="1"/>
  <c r="AR37" i="1"/>
  <c r="AR112" i="1"/>
  <c r="AR71" i="1"/>
  <c r="AR63" i="1"/>
  <c r="AR68" i="1"/>
  <c r="AR20" i="1"/>
  <c r="AR42" i="1"/>
  <c r="AR35" i="1"/>
  <c r="AR103" i="1"/>
  <c r="AR96" i="1"/>
  <c r="AR61" i="1"/>
  <c r="AR49" i="1"/>
  <c r="AR111" i="1"/>
  <c r="AR114" i="1"/>
  <c r="AR116" i="1"/>
  <c r="AR70" i="1"/>
  <c r="AR57" i="1"/>
  <c r="AR126" i="1"/>
  <c r="AR41" i="1"/>
  <c r="AR55" i="1"/>
  <c r="AR95" i="1"/>
  <c r="AR2" i="1"/>
  <c r="AR7" i="1"/>
  <c r="AR8" i="1"/>
  <c r="AR146" i="1"/>
  <c r="AR131" i="1"/>
  <c r="AR127" i="1"/>
  <c r="AR54" i="1"/>
  <c r="AR36" i="1"/>
  <c r="AR21" i="1"/>
  <c r="AR17" i="1"/>
  <c r="AR157" i="1"/>
  <c r="AS116" i="1"/>
  <c r="AS112" i="1"/>
  <c r="AS110" i="1"/>
  <c r="AR152" i="1"/>
  <c r="AR156" i="1"/>
  <c r="AR137" i="1"/>
  <c r="AR138" i="1"/>
  <c r="AR143" i="1"/>
  <c r="AR29" i="1"/>
  <c r="AR44" i="1"/>
  <c r="AR133" i="1"/>
  <c r="AR130" i="1"/>
  <c r="AR48" i="1"/>
  <c r="AR101" i="1"/>
  <c r="AR28" i="1"/>
  <c r="AR39" i="1"/>
  <c r="AR108" i="1"/>
  <c r="AR43" i="1"/>
  <c r="AR113" i="1"/>
  <c r="AR93" i="1"/>
  <c r="AR16" i="1"/>
  <c r="AR60" i="1"/>
  <c r="AR18" i="1"/>
  <c r="AR102" i="1"/>
  <c r="AR22" i="1"/>
  <c r="AR72" i="1"/>
  <c r="AR53" i="1"/>
  <c r="AR122" i="1"/>
  <c r="AR62" i="1"/>
  <c r="AR27" i="1"/>
  <c r="AR86" i="1"/>
  <c r="AR120" i="1"/>
  <c r="AR125" i="1"/>
  <c r="AR51" i="1"/>
  <c r="AR119" i="1"/>
  <c r="AR33" i="1"/>
  <c r="AR105" i="1"/>
  <c r="AR89" i="1"/>
  <c r="AR109" i="1"/>
  <c r="AR59" i="1"/>
  <c r="AR91" i="1"/>
  <c r="AR19" i="1"/>
  <c r="AR34" i="1"/>
  <c r="AR45" i="1"/>
  <c r="AR124" i="1"/>
  <c r="AR32" i="1"/>
  <c r="AR52" i="1"/>
  <c r="AR30" i="1"/>
  <c r="AR65" i="1"/>
  <c r="AR14" i="1"/>
  <c r="AR4" i="1"/>
  <c r="AR11" i="1"/>
  <c r="AR3" i="1"/>
  <c r="AR13" i="1"/>
  <c r="AR12" i="1"/>
  <c r="AR155" i="1"/>
  <c r="AR148" i="1"/>
  <c r="AR147" i="1"/>
  <c r="AR153" i="1"/>
  <c r="AR100" i="1"/>
  <c r="AR98" i="1"/>
  <c r="AR154" i="1"/>
  <c r="AS152" i="1"/>
  <c r="D152" i="1"/>
  <c r="D148" i="1"/>
  <c r="D156" i="1"/>
  <c r="E154" i="1"/>
  <c r="E146" i="1"/>
  <c r="AS148" i="1"/>
  <c r="AR134" i="1"/>
  <c r="AS144" i="1"/>
  <c r="AR144" i="1"/>
  <c r="AS136" i="1"/>
  <c r="AR136" i="1"/>
  <c r="AR140" i="1"/>
  <c r="AS140" i="1"/>
  <c r="AR129" i="1"/>
  <c r="AR123" i="1"/>
  <c r="Z123" i="1"/>
  <c r="AA123" i="1" s="1"/>
  <c r="AR118" i="1"/>
  <c r="AR110" i="1"/>
  <c r="Z110" i="1"/>
  <c r="AA110" i="1" s="1"/>
  <c r="Z112" i="1"/>
  <c r="AA112" i="1" s="1"/>
  <c r="E118" i="1"/>
  <c r="D114" i="1"/>
  <c r="E112" i="1"/>
  <c r="D116" i="1"/>
  <c r="D110" i="1"/>
  <c r="D118" i="1"/>
  <c r="E110" i="1"/>
  <c r="E116" i="1"/>
  <c r="AR106" i="1"/>
  <c r="AR104" i="1"/>
  <c r="AR90" i="1"/>
  <c r="AR94" i="1"/>
  <c r="AR88" i="1"/>
  <c r="AR73" i="1"/>
  <c r="AR67" i="1"/>
  <c r="AS67" i="1"/>
  <c r="AS65" i="1"/>
  <c r="AR50" i="1"/>
  <c r="AR58" i="1"/>
  <c r="AR56" i="1"/>
  <c r="AS58" i="1"/>
  <c r="Z56" i="1"/>
  <c r="AA56" i="1" s="1"/>
  <c r="AB56" i="1" s="1"/>
  <c r="Z50" i="1"/>
  <c r="AA50" i="1" s="1"/>
  <c r="D52" i="1"/>
  <c r="E50" i="1"/>
  <c r="E60" i="1"/>
  <c r="E54" i="1"/>
  <c r="D54" i="1"/>
  <c r="AR26" i="1"/>
  <c r="E28" i="1"/>
  <c r="D34" i="1"/>
  <c r="D28" i="1"/>
  <c r="D26" i="1"/>
  <c r="D36" i="1"/>
  <c r="D30" i="1"/>
  <c r="AR23" i="1"/>
  <c r="AR15" i="1"/>
  <c r="AS15" i="1"/>
  <c r="AS14" i="1"/>
  <c r="AS23" i="1"/>
  <c r="D16" i="1"/>
  <c r="E24" i="1"/>
  <c r="D14" i="1"/>
  <c r="E16" i="1"/>
  <c r="E22" i="1"/>
  <c r="E20" i="1"/>
  <c r="E14" i="1"/>
  <c r="Z4" i="1"/>
  <c r="AA4" i="1" s="1"/>
  <c r="AD4" i="1" s="1"/>
  <c r="Z5" i="1"/>
  <c r="AA5" i="1" s="1"/>
  <c r="AB5" i="1" s="1"/>
  <c r="Z2" i="1"/>
  <c r="AA2" i="1" s="1"/>
  <c r="Z8" i="1"/>
  <c r="AA8" i="1" s="1"/>
  <c r="Z10" i="1"/>
  <c r="AA10" i="1" s="1"/>
  <c r="AB10" i="1" s="1"/>
  <c r="Z87" i="1"/>
  <c r="AA87" i="1" s="1"/>
  <c r="Z33" i="1"/>
  <c r="AA33" i="1" s="1"/>
  <c r="Z21" i="1"/>
  <c r="AA21" i="1" s="1"/>
  <c r="Z105" i="1"/>
  <c r="AA105" i="1" s="1"/>
  <c r="Z96" i="1"/>
  <c r="AA96" i="1" s="1"/>
  <c r="Z142" i="1"/>
  <c r="AA142" i="1" s="1"/>
  <c r="Z146" i="1"/>
  <c r="AA146" i="1" s="1"/>
  <c r="Z9" i="1"/>
  <c r="AA9" i="1" s="1"/>
  <c r="AC9" i="1" s="1"/>
  <c r="Z12" i="1"/>
  <c r="AA12" i="1" s="1"/>
  <c r="AD12" i="1" s="1"/>
  <c r="Z6" i="1"/>
  <c r="AA6" i="1" s="1"/>
  <c r="AD6" i="1" s="1"/>
  <c r="Z62" i="1"/>
  <c r="AA62" i="1" s="1"/>
  <c r="Z38" i="1"/>
  <c r="AA38" i="1" s="1"/>
  <c r="Z32" i="1"/>
  <c r="AA32" i="1" s="1"/>
  <c r="Z145" i="1"/>
  <c r="AA145" i="1" s="1"/>
  <c r="Z43" i="1"/>
  <c r="AA43" i="1" s="1"/>
  <c r="Z63" i="1"/>
  <c r="AA63" i="1" s="1"/>
  <c r="Z39" i="1"/>
  <c r="AA39" i="1" s="1"/>
  <c r="Z19" i="1"/>
  <c r="AA19" i="1" s="1"/>
  <c r="Z66" i="1"/>
  <c r="AA66" i="1" s="1"/>
  <c r="Z107" i="1"/>
  <c r="AA107" i="1" s="1"/>
  <c r="Z54" i="1"/>
  <c r="AA54" i="1" s="1"/>
  <c r="Z92" i="1"/>
  <c r="AA92" i="1" s="1"/>
  <c r="Z51" i="1"/>
  <c r="AA51" i="1" s="1"/>
  <c r="Z71" i="1"/>
  <c r="AA71" i="1" s="1"/>
  <c r="Z60" i="1"/>
  <c r="AA60" i="1" s="1"/>
  <c r="Z100" i="1"/>
  <c r="AA100" i="1" s="1"/>
  <c r="Z31" i="1"/>
  <c r="AA31" i="1" s="1"/>
  <c r="Z120" i="1"/>
  <c r="AA120" i="1" s="1"/>
  <c r="Z128" i="1"/>
  <c r="AA128" i="1" s="1"/>
  <c r="Z16" i="1"/>
  <c r="AA16" i="1" s="1"/>
  <c r="Z99" i="1"/>
  <c r="AA99" i="1" s="1"/>
  <c r="Z59" i="1"/>
  <c r="AA59" i="1" s="1"/>
  <c r="Z98" i="1"/>
  <c r="AA98" i="1" s="1"/>
  <c r="Z26" i="1"/>
  <c r="AA26" i="1" s="1"/>
  <c r="Z113" i="1"/>
  <c r="AA113" i="1" s="1"/>
  <c r="Z127" i="1"/>
  <c r="AA127" i="1" s="1"/>
  <c r="Z69" i="1"/>
  <c r="AA69" i="1" s="1"/>
  <c r="Z90" i="1"/>
  <c r="AA90" i="1" s="1"/>
  <c r="Z134" i="1"/>
  <c r="AA134" i="1" s="1"/>
  <c r="Z151" i="1"/>
  <c r="AA151" i="1" s="1"/>
  <c r="Z157" i="1"/>
  <c r="AA157" i="1" s="1"/>
  <c r="Z156" i="1"/>
  <c r="AA156" i="1" s="1"/>
  <c r="Z155" i="1"/>
  <c r="AA155" i="1" s="1"/>
  <c r="Z154" i="1"/>
  <c r="AA154" i="1" s="1"/>
  <c r="Z153" i="1"/>
  <c r="AA153" i="1" s="1"/>
  <c r="Z152" i="1"/>
  <c r="AA152" i="1" s="1"/>
  <c r="Z150" i="1"/>
  <c r="AA150" i="1" s="1"/>
  <c r="Z149" i="1"/>
  <c r="AA149" i="1" s="1"/>
  <c r="AE12" i="1"/>
  <c r="D4" i="1"/>
  <c r="D8" i="1"/>
  <c r="E4" i="1"/>
  <c r="D10" i="1"/>
  <c r="E10" i="1"/>
  <c r="AF72" i="1"/>
  <c r="AF20" i="1"/>
  <c r="AF89" i="1"/>
  <c r="AF121" i="1"/>
  <c r="AF95" i="1"/>
  <c r="AF3" i="1"/>
  <c r="AF42" i="1"/>
  <c r="AF111" i="1"/>
  <c r="AF135" i="1"/>
  <c r="AF14" i="1"/>
  <c r="AF97" i="1"/>
  <c r="AF141" i="1"/>
  <c r="AF40" i="1"/>
  <c r="AF41" i="1"/>
  <c r="AF144" i="1"/>
  <c r="AF23" i="1"/>
  <c r="AF22" i="1"/>
  <c r="AF94" i="1"/>
  <c r="AF12" i="1"/>
  <c r="AF24" i="1"/>
  <c r="AF61" i="1"/>
  <c r="AF46" i="1"/>
  <c r="AF116" i="1"/>
  <c r="AF25" i="1"/>
  <c r="AF91" i="1"/>
  <c r="AD34" i="1" l="1"/>
  <c r="AB8" i="1"/>
  <c r="AE28" i="1"/>
  <c r="AD67" i="1"/>
  <c r="AB121" i="1"/>
  <c r="AE84" i="1"/>
  <c r="AD84" i="1"/>
  <c r="AC84" i="1"/>
  <c r="AB84" i="1"/>
  <c r="AE82" i="1"/>
  <c r="AD82" i="1"/>
  <c r="AC82" i="1"/>
  <c r="AB82" i="1"/>
  <c r="AC80" i="1"/>
  <c r="AB80" i="1"/>
  <c r="AE80" i="1"/>
  <c r="AD80" i="1"/>
  <c r="AC78" i="1"/>
  <c r="AB78" i="1"/>
  <c r="AE78" i="1"/>
  <c r="AD78" i="1"/>
  <c r="AD76" i="1"/>
  <c r="AE76" i="1"/>
  <c r="AB76" i="1"/>
  <c r="AC76" i="1"/>
  <c r="AE85" i="1"/>
  <c r="AD85" i="1"/>
  <c r="AC85" i="1"/>
  <c r="AB85" i="1"/>
  <c r="AE83" i="1"/>
  <c r="AD83" i="1"/>
  <c r="AC83" i="1"/>
  <c r="AB83" i="1"/>
  <c r="AE81" i="1"/>
  <c r="AD81" i="1"/>
  <c r="AC81" i="1"/>
  <c r="AB81" i="1"/>
  <c r="AC79" i="1"/>
  <c r="AB79" i="1"/>
  <c r="AE79" i="1"/>
  <c r="AD79" i="1"/>
  <c r="AE77" i="1"/>
  <c r="AD77" i="1"/>
  <c r="AC77" i="1"/>
  <c r="AB77" i="1"/>
  <c r="AB75" i="1"/>
  <c r="AC75" i="1"/>
  <c r="AD75" i="1"/>
  <c r="AE75" i="1"/>
  <c r="AB74" i="1"/>
  <c r="AC74" i="1"/>
  <c r="AD74" i="1"/>
  <c r="AE74" i="1"/>
  <c r="AB40" i="1"/>
  <c r="AB48" i="1"/>
  <c r="AB6" i="1"/>
  <c r="AC40" i="1"/>
  <c r="AD48" i="1"/>
  <c r="AE108" i="1"/>
  <c r="AD42" i="1"/>
  <c r="AC42" i="1"/>
  <c r="AT2" i="1"/>
  <c r="AB27" i="1"/>
  <c r="AC27" i="1"/>
  <c r="AB17" i="1"/>
  <c r="AB42" i="1"/>
  <c r="AG42" i="1"/>
  <c r="AH42" i="1" s="1"/>
  <c r="AD40" i="1"/>
  <c r="AG40" i="1"/>
  <c r="AJ40" i="1" s="1"/>
  <c r="AE102" i="1"/>
  <c r="AD102" i="1"/>
  <c r="AB102" i="1"/>
  <c r="AE130" i="1"/>
  <c r="AE48" i="1"/>
  <c r="AE36" i="1"/>
  <c r="AC46" i="1"/>
  <c r="AD36" i="1"/>
  <c r="AD23" i="1"/>
  <c r="AD109" i="1"/>
  <c r="AE109" i="1"/>
  <c r="AE139" i="1"/>
  <c r="AB36" i="1"/>
  <c r="AD136" i="1"/>
  <c r="AB65" i="1"/>
  <c r="AB37" i="1"/>
  <c r="AC109" i="1"/>
  <c r="AC89" i="1"/>
  <c r="AC35" i="1"/>
  <c r="AG46" i="1"/>
  <c r="AK46" i="1" s="1"/>
  <c r="AE11" i="1"/>
  <c r="AB143" i="1"/>
  <c r="AC121" i="1"/>
  <c r="AB124" i="1"/>
  <c r="AB46" i="1"/>
  <c r="AD46" i="1"/>
  <c r="AB114" i="1"/>
  <c r="AE140" i="1"/>
  <c r="AB22" i="1"/>
  <c r="AC22" i="1"/>
  <c r="AD121" i="1"/>
  <c r="AD22" i="1"/>
  <c r="AG135" i="1"/>
  <c r="AK135" i="1" s="1"/>
  <c r="AG22" i="1"/>
  <c r="AH22" i="1" s="1"/>
  <c r="AB138" i="1"/>
  <c r="AC129" i="1"/>
  <c r="AC25" i="1"/>
  <c r="AE58" i="1"/>
  <c r="AC97" i="1"/>
  <c r="AE88" i="1"/>
  <c r="AE133" i="1"/>
  <c r="AD135" i="1"/>
  <c r="AD138" i="1"/>
  <c r="AB144" i="1"/>
  <c r="AB126" i="1"/>
  <c r="AE143" i="1"/>
  <c r="AD139" i="1"/>
  <c r="AD119" i="1"/>
  <c r="AB135" i="1"/>
  <c r="AD89" i="1"/>
  <c r="AD143" i="1"/>
  <c r="AE124" i="1"/>
  <c r="AC135" i="1"/>
  <c r="AC30" i="1"/>
  <c r="AD3" i="1"/>
  <c r="AE68" i="1"/>
  <c r="AD20" i="1"/>
  <c r="AD30" i="1"/>
  <c r="AB67" i="1"/>
  <c r="AC104" i="1"/>
  <c r="AC106" i="1"/>
  <c r="AD132" i="1"/>
  <c r="AD104" i="1"/>
  <c r="AD73" i="1"/>
  <c r="AE132" i="1"/>
  <c r="AB122" i="1"/>
  <c r="AD14" i="1"/>
  <c r="AD28" i="1"/>
  <c r="AB95" i="1"/>
  <c r="AC118" i="1"/>
  <c r="AB125" i="1"/>
  <c r="AC18" i="1"/>
  <c r="AB108" i="1"/>
  <c r="AD68" i="1"/>
  <c r="AD114" i="1"/>
  <c r="AB45" i="1"/>
  <c r="AE114" i="1"/>
  <c r="AE8" i="1"/>
  <c r="AD18" i="1"/>
  <c r="AC14" i="1"/>
  <c r="AC28" i="1"/>
  <c r="AC108" i="1"/>
  <c r="AD125" i="1"/>
  <c r="AE136" i="1"/>
  <c r="AD140" i="1"/>
  <c r="AD52" i="1"/>
  <c r="AC70" i="1"/>
  <c r="AD45" i="1"/>
  <c r="AD103" i="1"/>
  <c r="AB131" i="1"/>
  <c r="AD64" i="1"/>
  <c r="AB141" i="1"/>
  <c r="AB68" i="1"/>
  <c r="AB103" i="1"/>
  <c r="AE7" i="1"/>
  <c r="AC13" i="1"/>
  <c r="AC116" i="1"/>
  <c r="AB14" i="1"/>
  <c r="AB35" i="1"/>
  <c r="AB28" i="1"/>
  <c r="AE52" i="1"/>
  <c r="AE64" i="1"/>
  <c r="AE65" i="1"/>
  <c r="AC94" i="1"/>
  <c r="AE103" i="1"/>
  <c r="AE119" i="1"/>
  <c r="AE125" i="1"/>
  <c r="AB136" i="1"/>
  <c r="AC140" i="1"/>
  <c r="AC141" i="1"/>
  <c r="AC49" i="1"/>
  <c r="AC111" i="1"/>
  <c r="AC41" i="1"/>
  <c r="AD57" i="1"/>
  <c r="AE35" i="1"/>
  <c r="AC64" i="1"/>
  <c r="AB70" i="1"/>
  <c r="AD101" i="1"/>
  <c r="AC61" i="1"/>
  <c r="AE70" i="1"/>
  <c r="AE45" i="1"/>
  <c r="AB89" i="1"/>
  <c r="AB119" i="1"/>
  <c r="AG89" i="1"/>
  <c r="AH89" i="1" s="1"/>
  <c r="AB9" i="1"/>
  <c r="AE13" i="1"/>
  <c r="AB13" i="1"/>
  <c r="AE147" i="1"/>
  <c r="AB55" i="1"/>
  <c r="AB116" i="1"/>
  <c r="AE126" i="1"/>
  <c r="AC17" i="1"/>
  <c r="AB23" i="1"/>
  <c r="AD15" i="1"/>
  <c r="AB29" i="1"/>
  <c r="AD61" i="1"/>
  <c r="AB58" i="1"/>
  <c r="AC65" i="1"/>
  <c r="AB91" i="1"/>
  <c r="AD88" i="1"/>
  <c r="AC101" i="1"/>
  <c r="AD116" i="1"/>
  <c r="AE122" i="1"/>
  <c r="AE131" i="1"/>
  <c r="AE129" i="1"/>
  <c r="AD144" i="1"/>
  <c r="AB61" i="1"/>
  <c r="AE101" i="1"/>
  <c r="AD141" i="1"/>
  <c r="AB117" i="1"/>
  <c r="AD122" i="1"/>
  <c r="AB97" i="1"/>
  <c r="AE17" i="1"/>
  <c r="AC132" i="1"/>
  <c r="AD97" i="1"/>
  <c r="AD131" i="1"/>
  <c r="AE18" i="1"/>
  <c r="AE49" i="1"/>
  <c r="AB52" i="1"/>
  <c r="AD49" i="1"/>
  <c r="AE37" i="1"/>
  <c r="AG97" i="1"/>
  <c r="AK97" i="1" s="1"/>
  <c r="AG121" i="1"/>
  <c r="AH121" i="1" s="1"/>
  <c r="AD133" i="1"/>
  <c r="AB133" i="1"/>
  <c r="AC3" i="1"/>
  <c r="AE148" i="1"/>
  <c r="AE138" i="1"/>
  <c r="AD129" i="1"/>
  <c r="AB20" i="1"/>
  <c r="AE104" i="1"/>
  <c r="AD126" i="1"/>
  <c r="AD24" i="1"/>
  <c r="AC23" i="1"/>
  <c r="AC58" i="1"/>
  <c r="AC67" i="1"/>
  <c r="AB86" i="1"/>
  <c r="AE106" i="1"/>
  <c r="AE118" i="1"/>
  <c r="AC124" i="1"/>
  <c r="AC144" i="1"/>
  <c r="AB24" i="1"/>
  <c r="AE30" i="1"/>
  <c r="AC53" i="1"/>
  <c r="AC37" i="1"/>
  <c r="AE53" i="1"/>
  <c r="AD53" i="1"/>
  <c r="AD95" i="1"/>
  <c r="AC95" i="1"/>
  <c r="AE57" i="1"/>
  <c r="AB57" i="1"/>
  <c r="AG3" i="1"/>
  <c r="AK3" i="1" s="1"/>
  <c r="AG24" i="1"/>
  <c r="AI24" i="1" s="1"/>
  <c r="AG20" i="1"/>
  <c r="AI20" i="1" s="1"/>
  <c r="AG25" i="1"/>
  <c r="AH25" i="1" s="1"/>
  <c r="AG61" i="1"/>
  <c r="AK61" i="1" s="1"/>
  <c r="AG116" i="1"/>
  <c r="AJ116" i="1" s="1"/>
  <c r="AG141" i="1"/>
  <c r="AJ141" i="1" s="1"/>
  <c r="AB72" i="1"/>
  <c r="AC72" i="1"/>
  <c r="AE47" i="1"/>
  <c r="AD47" i="1"/>
  <c r="AD93" i="1"/>
  <c r="AB93" i="1"/>
  <c r="AE137" i="1"/>
  <c r="AD137" i="1"/>
  <c r="AD44" i="1"/>
  <c r="AE44" i="1"/>
  <c r="AB130" i="1"/>
  <c r="AC130" i="1"/>
  <c r="AB11" i="1"/>
  <c r="AC5" i="1"/>
  <c r="AB3" i="1"/>
  <c r="AB88" i="1"/>
  <c r="AD72" i="1"/>
  <c r="AC24" i="1"/>
  <c r="AC34" i="1"/>
  <c r="AE73" i="1"/>
  <c r="AE67" i="1"/>
  <c r="AD106" i="1"/>
  <c r="AC115" i="1"/>
  <c r="AD118" i="1"/>
  <c r="AC20" i="1"/>
  <c r="AC47" i="1"/>
  <c r="AC44" i="1"/>
  <c r="AE93" i="1"/>
  <c r="AE34" i="1"/>
  <c r="AC137" i="1"/>
  <c r="AD115" i="1"/>
  <c r="AD25" i="1"/>
  <c r="AE27" i="1"/>
  <c r="AC93" i="1"/>
  <c r="AB73" i="1"/>
  <c r="AE115" i="1"/>
  <c r="AC11" i="1"/>
  <c r="AB34" i="1"/>
  <c r="AB25" i="1"/>
  <c r="AC7" i="1"/>
  <c r="AD7" i="1"/>
  <c r="AD55" i="1"/>
  <c r="AE55" i="1"/>
  <c r="AC117" i="1"/>
  <c r="AE117" i="1"/>
  <c r="AC91" i="1"/>
  <c r="AD91" i="1"/>
  <c r="AD41" i="1"/>
  <c r="AB41" i="1"/>
  <c r="AE29" i="1"/>
  <c r="AD29" i="1"/>
  <c r="AD111" i="1"/>
  <c r="AB111" i="1"/>
  <c r="AB147" i="1"/>
  <c r="AC15" i="1"/>
  <c r="AG41" i="1"/>
  <c r="AI41" i="1" s="1"/>
  <c r="AD147" i="1"/>
  <c r="AE15" i="1"/>
  <c r="AB2" i="1"/>
  <c r="AC10" i="1"/>
  <c r="AC12" i="1"/>
  <c r="AB4" i="1"/>
  <c r="AG95" i="1"/>
  <c r="AH95" i="1" s="1"/>
  <c r="AE6" i="1"/>
  <c r="AC6" i="1"/>
  <c r="AC148" i="1"/>
  <c r="AD94" i="1"/>
  <c r="AD86" i="1"/>
  <c r="AG91" i="1"/>
  <c r="AJ91" i="1" s="1"/>
  <c r="AE4" i="1"/>
  <c r="AC2" i="1"/>
  <c r="AC4" i="1"/>
  <c r="AB12" i="1"/>
  <c r="AD148" i="1"/>
  <c r="AB94" i="1"/>
  <c r="AE86" i="1"/>
  <c r="AG144" i="1"/>
  <c r="AJ144" i="1" s="1"/>
  <c r="AB123" i="1"/>
  <c r="AC123" i="1"/>
  <c r="AD123" i="1"/>
  <c r="AE123" i="1"/>
  <c r="AG111" i="1"/>
  <c r="AH111" i="1" s="1"/>
  <c r="AE110" i="1"/>
  <c r="AC110" i="1"/>
  <c r="AB110" i="1"/>
  <c r="AD110" i="1"/>
  <c r="AD112" i="1"/>
  <c r="AB112" i="1"/>
  <c r="AE112" i="1"/>
  <c r="AC112" i="1"/>
  <c r="AG94" i="1"/>
  <c r="AK94" i="1" s="1"/>
  <c r="AG72" i="1"/>
  <c r="AI72" i="1" s="1"/>
  <c r="AC50" i="1"/>
  <c r="AE50" i="1"/>
  <c r="AB50" i="1"/>
  <c r="AD50" i="1"/>
  <c r="AD56" i="1"/>
  <c r="AE56" i="1"/>
  <c r="AC56" i="1"/>
  <c r="AG23" i="1"/>
  <c r="AJ23" i="1" s="1"/>
  <c r="AG14" i="1"/>
  <c r="AE150" i="1"/>
  <c r="AD150" i="1"/>
  <c r="AC150" i="1"/>
  <c r="AB150" i="1"/>
  <c r="AD153" i="1"/>
  <c r="AE153" i="1"/>
  <c r="AB153" i="1"/>
  <c r="AC153" i="1"/>
  <c r="AD155" i="1"/>
  <c r="AE155" i="1"/>
  <c r="AB155" i="1"/>
  <c r="AC155" i="1"/>
  <c r="AD157" i="1"/>
  <c r="AE157" i="1"/>
  <c r="AB157" i="1"/>
  <c r="AC157" i="1"/>
  <c r="AC134" i="1"/>
  <c r="AD134" i="1"/>
  <c r="AE134" i="1"/>
  <c r="AB134" i="1"/>
  <c r="AB69" i="1"/>
  <c r="AC69" i="1"/>
  <c r="AE69" i="1"/>
  <c r="AD69" i="1"/>
  <c r="AC113" i="1"/>
  <c r="AB113" i="1"/>
  <c r="AE113" i="1"/>
  <c r="AD113" i="1"/>
  <c r="AC98" i="1"/>
  <c r="AE98" i="1"/>
  <c r="AB98" i="1"/>
  <c r="AD98" i="1"/>
  <c r="AE16" i="1"/>
  <c r="AC16" i="1"/>
  <c r="AD16" i="1"/>
  <c r="AB16" i="1"/>
  <c r="AE120" i="1"/>
  <c r="AC120" i="1"/>
  <c r="AB120" i="1"/>
  <c r="AD120" i="1"/>
  <c r="AE100" i="1"/>
  <c r="AD100" i="1"/>
  <c r="AB100" i="1"/>
  <c r="AC100" i="1"/>
  <c r="AB71" i="1"/>
  <c r="AE71" i="1"/>
  <c r="AD71" i="1"/>
  <c r="AC71" i="1"/>
  <c r="AC92" i="1"/>
  <c r="AD92" i="1"/>
  <c r="AE92" i="1"/>
  <c r="AB92" i="1"/>
  <c r="AB107" i="1"/>
  <c r="AE107" i="1"/>
  <c r="AD107" i="1"/>
  <c r="AC107" i="1"/>
  <c r="AC19" i="1"/>
  <c r="AB19" i="1"/>
  <c r="AD19" i="1"/>
  <c r="AE19" i="1"/>
  <c r="AB63" i="1"/>
  <c r="AD63" i="1"/>
  <c r="AE63" i="1"/>
  <c r="AC63" i="1"/>
  <c r="AD145" i="1"/>
  <c r="AB145" i="1"/>
  <c r="AE145" i="1"/>
  <c r="AC145" i="1"/>
  <c r="AE38" i="1"/>
  <c r="AC38" i="1"/>
  <c r="AD38" i="1"/>
  <c r="AB38" i="1"/>
  <c r="AD9" i="1"/>
  <c r="AE9" i="1"/>
  <c r="AD96" i="1"/>
  <c r="AE96" i="1"/>
  <c r="AC96" i="1"/>
  <c r="AB96" i="1"/>
  <c r="AB21" i="1"/>
  <c r="AE21" i="1"/>
  <c r="AC21" i="1"/>
  <c r="AD21" i="1"/>
  <c r="AC33" i="1"/>
  <c r="AE33" i="1"/>
  <c r="AB33" i="1"/>
  <c r="AD33" i="1"/>
  <c r="AD8" i="1"/>
  <c r="AC8" i="1"/>
  <c r="AE5" i="1"/>
  <c r="AD5" i="1"/>
  <c r="AB149" i="1"/>
  <c r="AC149" i="1"/>
  <c r="AE149" i="1"/>
  <c r="AD149" i="1"/>
  <c r="AD152" i="1"/>
  <c r="AE152" i="1"/>
  <c r="AB152" i="1"/>
  <c r="AC152" i="1"/>
  <c r="AD154" i="1"/>
  <c r="AE154" i="1"/>
  <c r="AB154" i="1"/>
  <c r="AC154" i="1"/>
  <c r="AD156" i="1"/>
  <c r="AE156" i="1"/>
  <c r="AB156" i="1"/>
  <c r="AC156" i="1"/>
  <c r="AB151" i="1"/>
  <c r="AC151" i="1"/>
  <c r="AE151" i="1"/>
  <c r="AD151" i="1"/>
  <c r="AD90" i="1"/>
  <c r="AB90" i="1"/>
  <c r="AC90" i="1"/>
  <c r="AE90" i="1"/>
  <c r="AE127" i="1"/>
  <c r="AC127" i="1"/>
  <c r="AD127" i="1"/>
  <c r="AB127" i="1"/>
  <c r="AB26" i="1"/>
  <c r="AD26" i="1"/>
  <c r="AE26" i="1"/>
  <c r="AC26" i="1"/>
  <c r="AC59" i="1"/>
  <c r="AD59" i="1"/>
  <c r="AE59" i="1"/>
  <c r="AB59" i="1"/>
  <c r="AE99" i="1"/>
  <c r="AD99" i="1"/>
  <c r="AB99" i="1"/>
  <c r="AC99" i="1"/>
  <c r="AB128" i="1"/>
  <c r="AC128" i="1"/>
  <c r="AD128" i="1"/>
  <c r="AE128" i="1"/>
  <c r="AD31" i="1"/>
  <c r="AE31" i="1"/>
  <c r="AB31" i="1"/>
  <c r="AC31" i="1"/>
  <c r="AE60" i="1"/>
  <c r="AB60" i="1"/>
  <c r="AC60" i="1"/>
  <c r="AD60" i="1"/>
  <c r="AD51" i="1"/>
  <c r="AC51" i="1"/>
  <c r="AE51" i="1"/>
  <c r="AB51" i="1"/>
  <c r="AE54" i="1"/>
  <c r="AC54" i="1"/>
  <c r="AD54" i="1"/>
  <c r="AB54" i="1"/>
  <c r="AB66" i="1"/>
  <c r="AD66" i="1"/>
  <c r="AE66" i="1"/>
  <c r="AC66" i="1"/>
  <c r="AD39" i="1"/>
  <c r="AE39" i="1"/>
  <c r="AC39" i="1"/>
  <c r="AB39" i="1"/>
  <c r="AD43" i="1"/>
  <c r="AC43" i="1"/>
  <c r="AB43" i="1"/>
  <c r="AE43" i="1"/>
  <c r="AE32" i="1"/>
  <c r="AB32" i="1"/>
  <c r="AC32" i="1"/>
  <c r="AD32" i="1"/>
  <c r="AC62" i="1"/>
  <c r="AD62" i="1"/>
  <c r="AB62" i="1"/>
  <c r="AE62" i="1"/>
  <c r="AD146" i="1"/>
  <c r="AC146" i="1"/>
  <c r="AB146" i="1"/>
  <c r="AE146" i="1"/>
  <c r="AD142" i="1"/>
  <c r="AE142" i="1"/>
  <c r="AC142" i="1"/>
  <c r="AB142" i="1"/>
  <c r="AD105" i="1"/>
  <c r="AB105" i="1"/>
  <c r="AE105" i="1"/>
  <c r="AC105" i="1"/>
  <c r="AC87" i="1"/>
  <c r="AD87" i="1"/>
  <c r="AB87" i="1"/>
  <c r="AE87" i="1"/>
  <c r="AD10" i="1"/>
  <c r="AE10" i="1"/>
  <c r="AE2" i="1"/>
  <c r="AD2" i="1"/>
  <c r="AG12" i="1"/>
  <c r="AH12" i="1" s="1"/>
  <c r="AF80" i="1"/>
  <c r="AF81" i="1"/>
  <c r="AF77" i="1"/>
  <c r="AF74" i="1"/>
  <c r="AF84" i="1"/>
  <c r="AF76" i="1"/>
  <c r="AF85" i="1"/>
  <c r="AF82" i="1"/>
  <c r="AF83" i="1"/>
  <c r="AF78" i="1"/>
  <c r="AF79" i="1"/>
  <c r="AF108" i="1"/>
  <c r="AF75" i="1"/>
  <c r="AF28" i="1"/>
  <c r="AI14" i="1" l="1"/>
  <c r="AG28" i="1"/>
  <c r="AI28" i="1" s="1"/>
  <c r="AT3" i="1"/>
  <c r="AG79" i="1"/>
  <c r="AG83" i="1"/>
  <c r="AG85" i="1"/>
  <c r="AG80" i="1"/>
  <c r="AG84" i="1"/>
  <c r="AG74" i="1"/>
  <c r="AG75" i="1"/>
  <c r="AG77" i="1"/>
  <c r="AG81" i="1"/>
  <c r="AG76" i="1"/>
  <c r="AG78" i="1"/>
  <c r="AG82" i="1"/>
  <c r="AG108" i="1"/>
  <c r="AK108" i="1" s="1"/>
  <c r="AJ42" i="1"/>
  <c r="AI42" i="1"/>
  <c r="AK42" i="1"/>
  <c r="AK40" i="1"/>
  <c r="AH40" i="1"/>
  <c r="AI40" i="1"/>
  <c r="AJ135" i="1"/>
  <c r="AI12" i="1"/>
  <c r="AJ46" i="1"/>
  <c r="AI22" i="1"/>
  <c r="AH46" i="1"/>
  <c r="AK89" i="1"/>
  <c r="AI46" i="1"/>
  <c r="AJ22" i="1"/>
  <c r="AI135" i="1"/>
  <c r="AH135" i="1"/>
  <c r="AK22" i="1"/>
  <c r="AK141" i="1"/>
  <c r="AI25" i="1"/>
  <c r="AI89" i="1"/>
  <c r="AI97" i="1"/>
  <c r="AJ24" i="1"/>
  <c r="AJ89" i="1"/>
  <c r="AJ121" i="1"/>
  <c r="AJ97" i="1"/>
  <c r="AK121" i="1"/>
  <c r="AK116" i="1"/>
  <c r="AJ3" i="1"/>
  <c r="AH97" i="1"/>
  <c r="AJ20" i="1"/>
  <c r="AI121" i="1"/>
  <c r="AI61" i="1"/>
  <c r="AH116" i="1"/>
  <c r="AH3" i="1"/>
  <c r="AK20" i="1"/>
  <c r="AJ41" i="1"/>
  <c r="AK24" i="1"/>
  <c r="AJ25" i="1"/>
  <c r="AH61" i="1"/>
  <c r="AJ95" i="1"/>
  <c r="AH141" i="1"/>
  <c r="AH24" i="1"/>
  <c r="AK25" i="1"/>
  <c r="AJ61" i="1"/>
  <c r="AI141" i="1"/>
  <c r="AI116" i="1"/>
  <c r="AI3" i="1"/>
  <c r="AH20" i="1"/>
  <c r="AH41" i="1"/>
  <c r="AJ111" i="1"/>
  <c r="AK41" i="1"/>
  <c r="AH91" i="1"/>
  <c r="AI95" i="1"/>
  <c r="AK95" i="1"/>
  <c r="AI91" i="1"/>
  <c r="AK91" i="1"/>
  <c r="AK111" i="1"/>
  <c r="AI144" i="1"/>
  <c r="AH144" i="1"/>
  <c r="AH94" i="1"/>
  <c r="AK144" i="1"/>
  <c r="AI111" i="1"/>
  <c r="AI94" i="1"/>
  <c r="AJ94" i="1"/>
  <c r="AH72" i="1"/>
  <c r="AH23" i="1"/>
  <c r="AH14" i="1"/>
  <c r="AJ72" i="1"/>
  <c r="AK72" i="1"/>
  <c r="AK23" i="1"/>
  <c r="AJ14" i="1"/>
  <c r="AI23" i="1"/>
  <c r="AK14" i="1"/>
  <c r="AJ12" i="1"/>
  <c r="AK12" i="1"/>
  <c r="AF100" i="1"/>
  <c r="AF53" i="1"/>
  <c r="AF36" i="1"/>
  <c r="AF142" i="1"/>
  <c r="AF30" i="1"/>
  <c r="AF113" i="1"/>
  <c r="AF51" i="1"/>
  <c r="AF102" i="1"/>
  <c r="AF146" i="1"/>
  <c r="AL24" i="1"/>
  <c r="AF136" i="1"/>
  <c r="AF10" i="1"/>
  <c r="AF37" i="1"/>
  <c r="AF34" i="1"/>
  <c r="AF69" i="1"/>
  <c r="AF115" i="1"/>
  <c r="AL111" i="1"/>
  <c r="AF133" i="1"/>
  <c r="AF93" i="1"/>
  <c r="AF44" i="1"/>
  <c r="AL22" i="1"/>
  <c r="AL46" i="1"/>
  <c r="AF54" i="1"/>
  <c r="AL135" i="1"/>
  <c r="AF137" i="1"/>
  <c r="AF134" i="1"/>
  <c r="AF50" i="1"/>
  <c r="AF152" i="1"/>
  <c r="AF35" i="1"/>
  <c r="AF155" i="1"/>
  <c r="AF52" i="1"/>
  <c r="AL41" i="1"/>
  <c r="AF29" i="1"/>
  <c r="AF32" i="1"/>
  <c r="AF110" i="1"/>
  <c r="AF96" i="1"/>
  <c r="AF4" i="1"/>
  <c r="AF71" i="1"/>
  <c r="AF73" i="1"/>
  <c r="AF132" i="1"/>
  <c r="AF138" i="1"/>
  <c r="AF153" i="1"/>
  <c r="AL42" i="1"/>
  <c r="AF18" i="1"/>
  <c r="AL61" i="1"/>
  <c r="AF43" i="1"/>
  <c r="AF119" i="1"/>
  <c r="AF88" i="1"/>
  <c r="AF151" i="1"/>
  <c r="AF130" i="1"/>
  <c r="AF21" i="1"/>
  <c r="AF112" i="1"/>
  <c r="AF55" i="1"/>
  <c r="AF16" i="1"/>
  <c r="AF57" i="1"/>
  <c r="AF114" i="1"/>
  <c r="AF7" i="1"/>
  <c r="AF92" i="1"/>
  <c r="AF103" i="1"/>
  <c r="AF143" i="1"/>
  <c r="AF62" i="1"/>
  <c r="AF26" i="1"/>
  <c r="AF156" i="1"/>
  <c r="AF147" i="1"/>
  <c r="AL95" i="1"/>
  <c r="AL141" i="1"/>
  <c r="AL23" i="1"/>
  <c r="AF8" i="1"/>
  <c r="AF49" i="1"/>
  <c r="AF45" i="1"/>
  <c r="AF64" i="1"/>
  <c r="AF9" i="1"/>
  <c r="AF15" i="1"/>
  <c r="AL116" i="1"/>
  <c r="AF118" i="1"/>
  <c r="AL144" i="1"/>
  <c r="AF120" i="1"/>
  <c r="AF129" i="1"/>
  <c r="AF99" i="1"/>
  <c r="AF33" i="1"/>
  <c r="AF19" i="1"/>
  <c r="AL3" i="1"/>
  <c r="AF59" i="1"/>
  <c r="AF148" i="1"/>
  <c r="AF140" i="1"/>
  <c r="AF48" i="1"/>
  <c r="AF154" i="1"/>
  <c r="AF127" i="1"/>
  <c r="AF86" i="1"/>
  <c r="AF68" i="1"/>
  <c r="AF131" i="1"/>
  <c r="AF105" i="1"/>
  <c r="AF70" i="1"/>
  <c r="AF63" i="1"/>
  <c r="AL97" i="1"/>
  <c r="AF128" i="1"/>
  <c r="AF2" i="1"/>
  <c r="AL72" i="1"/>
  <c r="AF157" i="1"/>
  <c r="AF145" i="1"/>
  <c r="AF90" i="1"/>
  <c r="AF149" i="1"/>
  <c r="AF124" i="1"/>
  <c r="AF122" i="1"/>
  <c r="AF117" i="1"/>
  <c r="AF11" i="1"/>
  <c r="AF39" i="1"/>
  <c r="AL14" i="1"/>
  <c r="AF17" i="1"/>
  <c r="AF31" i="1"/>
  <c r="AF125" i="1"/>
  <c r="AL25" i="1"/>
  <c r="AF126" i="1"/>
  <c r="AF104" i="1"/>
  <c r="AF67" i="1"/>
  <c r="AF13" i="1"/>
  <c r="AF5" i="1"/>
  <c r="AF87" i="1"/>
  <c r="AF109" i="1"/>
  <c r="AL12" i="1"/>
  <c r="AF106" i="1"/>
  <c r="AF123" i="1"/>
  <c r="AF47" i="1"/>
  <c r="AF27" i="1"/>
  <c r="AF150" i="1"/>
  <c r="AF60" i="1"/>
  <c r="AF98" i="1"/>
  <c r="AF66" i="1"/>
  <c r="AF56" i="1"/>
  <c r="AF58" i="1"/>
  <c r="AF65" i="1"/>
  <c r="AF101" i="1"/>
  <c r="AL20" i="1"/>
  <c r="AL94" i="1"/>
  <c r="AL40" i="1"/>
  <c r="AL91" i="1"/>
  <c r="AF139" i="1"/>
  <c r="AL108" i="1"/>
  <c r="AL121" i="1"/>
  <c r="AF107" i="1"/>
  <c r="AF38" i="1"/>
  <c r="AF6" i="1"/>
  <c r="AL89" i="1"/>
  <c r="AH28" i="1" l="1"/>
  <c r="AJ28" i="1"/>
  <c r="AK28" i="1"/>
  <c r="AJ108" i="1"/>
  <c r="AI108" i="1"/>
  <c r="AT4" i="1"/>
  <c r="AT5" i="1" s="1"/>
  <c r="AT6" i="1" s="1"/>
  <c r="AI78" i="1"/>
  <c r="AH78" i="1"/>
  <c r="AK78" i="1"/>
  <c r="AJ78" i="1"/>
  <c r="AK81" i="1"/>
  <c r="AJ81" i="1"/>
  <c r="AI81" i="1"/>
  <c r="AH81" i="1"/>
  <c r="AJ75" i="1"/>
  <c r="AK75" i="1"/>
  <c r="AH75" i="1"/>
  <c r="AI75" i="1"/>
  <c r="AH74" i="1"/>
  <c r="AI74" i="1"/>
  <c r="AJ74" i="1"/>
  <c r="AK74" i="1"/>
  <c r="AK84" i="1"/>
  <c r="AJ84" i="1"/>
  <c r="AI84" i="1"/>
  <c r="AH84" i="1"/>
  <c r="AK83" i="1"/>
  <c r="AJ83" i="1"/>
  <c r="AI83" i="1"/>
  <c r="AH83" i="1"/>
  <c r="AK82" i="1"/>
  <c r="AJ82" i="1"/>
  <c r="AI82" i="1"/>
  <c r="AH82" i="1"/>
  <c r="AJ76" i="1"/>
  <c r="AK76" i="1"/>
  <c r="AH76" i="1"/>
  <c r="AI76" i="1"/>
  <c r="AI77" i="1"/>
  <c r="AH77" i="1"/>
  <c r="AK77" i="1"/>
  <c r="AJ77" i="1"/>
  <c r="AK80" i="1"/>
  <c r="AJ80" i="1"/>
  <c r="AI80" i="1"/>
  <c r="AH80" i="1"/>
  <c r="AI85" i="1"/>
  <c r="AH85" i="1"/>
  <c r="AK85" i="1"/>
  <c r="AJ85" i="1"/>
  <c r="AI79" i="1"/>
  <c r="AH79" i="1"/>
  <c r="AK79" i="1"/>
  <c r="AJ79" i="1"/>
  <c r="AH108" i="1"/>
  <c r="AG11" i="1"/>
  <c r="AH11" i="1" s="1"/>
  <c r="AG107" i="1"/>
  <c r="AH107" i="1" s="1"/>
  <c r="AG130" i="1"/>
  <c r="AG52" i="1"/>
  <c r="AG4" i="1"/>
  <c r="AG44" i="1"/>
  <c r="AK44" i="1" s="1"/>
  <c r="AG57" i="1"/>
  <c r="AJ57" i="1" s="1"/>
  <c r="AG134" i="1"/>
  <c r="AH134" i="1" s="1"/>
  <c r="AG146" i="1"/>
  <c r="AI146" i="1" s="1"/>
  <c r="AG30" i="1"/>
  <c r="AM40" i="1"/>
  <c r="AG56" i="1"/>
  <c r="AI56" i="1" s="1"/>
  <c r="AG45" i="1"/>
  <c r="AJ45" i="1" s="1"/>
  <c r="AG70" i="1"/>
  <c r="AJ70" i="1" s="1"/>
  <c r="AG66" i="1"/>
  <c r="AM46" i="1"/>
  <c r="AN46" i="1" s="1"/>
  <c r="AG67" i="1"/>
  <c r="AG120" i="1"/>
  <c r="AI120" i="1" s="1"/>
  <c r="AG117" i="1"/>
  <c r="AK117" i="1" s="1"/>
  <c r="AG139" i="1"/>
  <c r="AG145" i="1"/>
  <c r="AH145" i="1" s="1"/>
  <c r="AG26" i="1"/>
  <c r="AI26" i="1" s="1"/>
  <c r="AG15" i="1"/>
  <c r="AH15" i="1" s="1"/>
  <c r="AG8" i="1"/>
  <c r="AG54" i="1"/>
  <c r="AI54" i="1" s="1"/>
  <c r="AG32" i="1"/>
  <c r="AK32" i="1" s="1"/>
  <c r="AM108" i="1"/>
  <c r="AP108" i="1" s="1"/>
  <c r="AQ108" i="1" s="1"/>
  <c r="AG55" i="1"/>
  <c r="AI55" i="1" s="1"/>
  <c r="AG137" i="1"/>
  <c r="AK137" i="1" s="1"/>
  <c r="AG132" i="1"/>
  <c r="AK132" i="1" s="1"/>
  <c r="AG112" i="1"/>
  <c r="AG47" i="1"/>
  <c r="AJ47" i="1" s="1"/>
  <c r="AG38" i="1"/>
  <c r="AH38" i="1" s="1"/>
  <c r="AM3" i="1"/>
  <c r="AO3" i="1" s="1"/>
  <c r="AG99" i="1"/>
  <c r="AJ99" i="1" s="1"/>
  <c r="AG101" i="1"/>
  <c r="AG27" i="1"/>
  <c r="AI27" i="1" s="1"/>
  <c r="AG147" i="1"/>
  <c r="AI147" i="1" s="1"/>
  <c r="AG150" i="1"/>
  <c r="AJ150" i="1" s="1"/>
  <c r="AM97" i="1"/>
  <c r="AO97" i="1" s="1"/>
  <c r="AM42" i="1"/>
  <c r="AG13" i="1"/>
  <c r="AH13" i="1" s="1"/>
  <c r="AG35" i="1"/>
  <c r="AK35" i="1" s="1"/>
  <c r="AG21" i="1"/>
  <c r="AI21" i="1" s="1"/>
  <c r="AG19" i="1"/>
  <c r="AJ19" i="1" s="1"/>
  <c r="AG122" i="1"/>
  <c r="AH122" i="1" s="1"/>
  <c r="AG143" i="1"/>
  <c r="AI143" i="1" s="1"/>
  <c r="AG31" i="1"/>
  <c r="AG88" i="1"/>
  <c r="AK88" i="1" s="1"/>
  <c r="AG129" i="1"/>
  <c r="AH129" i="1" s="1"/>
  <c r="AG51" i="1"/>
  <c r="AJ51" i="1" s="1"/>
  <c r="AG65" i="1"/>
  <c r="AH65" i="1" s="1"/>
  <c r="AG33" i="1"/>
  <c r="AK33" i="1" s="1"/>
  <c r="AG153" i="1"/>
  <c r="AK153" i="1" s="1"/>
  <c r="AG142" i="1"/>
  <c r="AI142" i="1" s="1"/>
  <c r="AG109" i="1"/>
  <c r="AH109" i="1" s="1"/>
  <c r="AG87" i="1"/>
  <c r="AH87" i="1" s="1"/>
  <c r="AG17" i="1"/>
  <c r="AJ17" i="1" s="1"/>
  <c r="AG48" i="1"/>
  <c r="AJ48" i="1" s="1"/>
  <c r="AG104" i="1"/>
  <c r="AI104" i="1" s="1"/>
  <c r="AG68" i="1"/>
  <c r="AI68" i="1" s="1"/>
  <c r="AG96" i="1"/>
  <c r="AH96" i="1" s="1"/>
  <c r="AG2" i="1"/>
  <c r="AG131" i="1"/>
  <c r="AH131" i="1" s="1"/>
  <c r="AG53" i="1"/>
  <c r="AI53" i="1" s="1"/>
  <c r="AG118" i="1"/>
  <c r="AH118" i="1" s="1"/>
  <c r="AG155" i="1"/>
  <c r="AI155" i="1" s="1"/>
  <c r="AG114" i="1"/>
  <c r="AG157" i="1"/>
  <c r="AI157" i="1" s="1"/>
  <c r="AG93" i="1"/>
  <c r="AJ93" i="1" s="1"/>
  <c r="AG92" i="1"/>
  <c r="AM135" i="1"/>
  <c r="AO135" i="1" s="1"/>
  <c r="AG156" i="1"/>
  <c r="AI156" i="1" s="1"/>
  <c r="AG115" i="1"/>
  <c r="AI115" i="1" s="1"/>
  <c r="AG29" i="1"/>
  <c r="AH29" i="1" s="1"/>
  <c r="AG136" i="1"/>
  <c r="AG6" i="1"/>
  <c r="AG123" i="1"/>
  <c r="AJ123" i="1" s="1"/>
  <c r="AG102" i="1"/>
  <c r="AM94" i="1"/>
  <c r="AN94" i="1" s="1"/>
  <c r="AG110" i="1"/>
  <c r="AJ110" i="1" s="1"/>
  <c r="AG49" i="1"/>
  <c r="AI49" i="1" s="1"/>
  <c r="AG60" i="1"/>
  <c r="AH60" i="1" s="1"/>
  <c r="AG7" i="1"/>
  <c r="AG124" i="1"/>
  <c r="AG71" i="1"/>
  <c r="AK71" i="1" s="1"/>
  <c r="AG103" i="1"/>
  <c r="AG105" i="1"/>
  <c r="AI105" i="1" s="1"/>
  <c r="AG9" i="1"/>
  <c r="AK9" i="1" s="1"/>
  <c r="AG5" i="1"/>
  <c r="AG148" i="1"/>
  <c r="AK148" i="1" s="1"/>
  <c r="AG86" i="1"/>
  <c r="AJ86" i="1" s="1"/>
  <c r="AG100" i="1"/>
  <c r="AG125" i="1"/>
  <c r="AI125" i="1" s="1"/>
  <c r="AG10" i="1"/>
  <c r="AI10" i="1" s="1"/>
  <c r="AG119" i="1"/>
  <c r="AI119" i="1" s="1"/>
  <c r="AG16" i="1"/>
  <c r="AG34" i="1"/>
  <c r="AK34" i="1" s="1"/>
  <c r="AG128" i="1"/>
  <c r="AK128" i="1" s="1"/>
  <c r="AG69" i="1"/>
  <c r="AJ69" i="1" s="1"/>
  <c r="AG43" i="1"/>
  <c r="AH43" i="1" s="1"/>
  <c r="AG18" i="1"/>
  <c r="AG50" i="1"/>
  <c r="AH50" i="1" s="1"/>
  <c r="AG37" i="1"/>
  <c r="AH37" i="1" s="1"/>
  <c r="AG140" i="1"/>
  <c r="AJ140" i="1" s="1"/>
  <c r="AG64" i="1"/>
  <c r="AG151" i="1"/>
  <c r="AK151" i="1" s="1"/>
  <c r="AG62" i="1"/>
  <c r="AI62" i="1" s="1"/>
  <c r="AG58" i="1"/>
  <c r="AH58" i="1" s="1"/>
  <c r="AG149" i="1"/>
  <c r="AI149" i="1" s="1"/>
  <c r="AG152" i="1"/>
  <c r="AI152" i="1" s="1"/>
  <c r="AG63" i="1"/>
  <c r="AJ63" i="1" s="1"/>
  <c r="AG106" i="1"/>
  <c r="AJ106" i="1" s="1"/>
  <c r="AG154" i="1"/>
  <c r="AK154" i="1" s="1"/>
  <c r="AG133" i="1"/>
  <c r="AJ133" i="1" s="1"/>
  <c r="AG59" i="1"/>
  <c r="AK59" i="1" s="1"/>
  <c r="AG98" i="1"/>
  <c r="AI98" i="1" s="1"/>
  <c r="AM61" i="1"/>
  <c r="AN61" i="1" s="1"/>
  <c r="AG127" i="1"/>
  <c r="AH127" i="1" s="1"/>
  <c r="AG39" i="1"/>
  <c r="AK39" i="1" s="1"/>
  <c r="AG113" i="1"/>
  <c r="AG126" i="1"/>
  <c r="AK126" i="1" s="1"/>
  <c r="AG138" i="1"/>
  <c r="AH138" i="1" s="1"/>
  <c r="AG90" i="1"/>
  <c r="AG36" i="1"/>
  <c r="AJ36" i="1" s="1"/>
  <c r="AG73" i="1"/>
  <c r="AI73" i="1" s="1"/>
  <c r="AM89" i="1"/>
  <c r="AN89" i="1" s="1"/>
  <c r="AM22" i="1"/>
  <c r="AO22" i="1" s="1"/>
  <c r="AM141" i="1"/>
  <c r="AP141" i="1" s="1"/>
  <c r="AQ141" i="1" s="1"/>
  <c r="AM121" i="1"/>
  <c r="AN121" i="1" s="1"/>
  <c r="AM116" i="1"/>
  <c r="AN116" i="1" s="1"/>
  <c r="AM20" i="1"/>
  <c r="AP20" i="1" s="1"/>
  <c r="AQ20" i="1" s="1"/>
  <c r="AM24" i="1"/>
  <c r="AP24" i="1" s="1"/>
  <c r="AQ24" i="1" s="1"/>
  <c r="AM25" i="1"/>
  <c r="AO25" i="1" s="1"/>
  <c r="AM41" i="1"/>
  <c r="AN41" i="1" s="1"/>
  <c r="AM95" i="1"/>
  <c r="AO95" i="1" s="1"/>
  <c r="AM91" i="1"/>
  <c r="AN91" i="1" s="1"/>
  <c r="AM111" i="1"/>
  <c r="AP111" i="1" s="1"/>
  <c r="AQ111" i="1" s="1"/>
  <c r="AM144" i="1"/>
  <c r="AP144" i="1" s="1"/>
  <c r="AQ144" i="1" s="1"/>
  <c r="AM72" i="1"/>
  <c r="AP72" i="1" s="1"/>
  <c r="AQ72" i="1" s="1"/>
  <c r="AM23" i="1"/>
  <c r="AO23" i="1" s="1"/>
  <c r="AM14" i="1"/>
  <c r="AM12" i="1"/>
  <c r="AP12" i="1" s="1"/>
  <c r="AQ12" i="1" s="1"/>
  <c r="AL154" i="1"/>
  <c r="AL71" i="1"/>
  <c r="AL153" i="1"/>
  <c r="AL117" i="1"/>
  <c r="AL75" i="1"/>
  <c r="AL83" i="1"/>
  <c r="AL132" i="1"/>
  <c r="AL79" i="1"/>
  <c r="AL81" i="1"/>
  <c r="AL77" i="1"/>
  <c r="AL128" i="1"/>
  <c r="AL59" i="1"/>
  <c r="AL88" i="1"/>
  <c r="AL74" i="1"/>
  <c r="AL82" i="1"/>
  <c r="AL9" i="1"/>
  <c r="AL28" i="1"/>
  <c r="AL151" i="1"/>
  <c r="AL137" i="1"/>
  <c r="AL33" i="1"/>
  <c r="AL148" i="1"/>
  <c r="AL80" i="1"/>
  <c r="AL85" i="1"/>
  <c r="AL126" i="1"/>
  <c r="AL84" i="1"/>
  <c r="AL32" i="1"/>
  <c r="AL44" i="1"/>
  <c r="AL39" i="1"/>
  <c r="AL34" i="1"/>
  <c r="AL35" i="1"/>
  <c r="AL78" i="1"/>
  <c r="AL76" i="1"/>
  <c r="AK2" i="1" l="1"/>
  <c r="AH8" i="1"/>
  <c r="AH31" i="1"/>
  <c r="AJ5" i="1"/>
  <c r="AP14" i="1"/>
  <c r="AQ14" i="1" s="1"/>
  <c r="AI52" i="1"/>
  <c r="AJ16" i="1"/>
  <c r="AJ18" i="1"/>
  <c r="AM28" i="1"/>
  <c r="AP28" i="1" s="1"/>
  <c r="AQ28" i="1" s="1"/>
  <c r="AK136" i="1"/>
  <c r="AI30" i="1"/>
  <c r="AI66" i="1"/>
  <c r="AK64" i="1"/>
  <c r="AK100" i="1"/>
  <c r="AM85" i="1"/>
  <c r="AM77" i="1"/>
  <c r="AM83" i="1"/>
  <c r="AM84" i="1"/>
  <c r="AM74" i="1"/>
  <c r="AM78" i="1"/>
  <c r="AM79" i="1"/>
  <c r="AM80" i="1"/>
  <c r="AM76" i="1"/>
  <c r="AM82" i="1"/>
  <c r="AM75" i="1"/>
  <c r="AM81" i="1"/>
  <c r="AK113" i="1"/>
  <c r="AI112" i="1"/>
  <c r="AH114" i="1"/>
  <c r="AH6" i="1"/>
  <c r="AJ67" i="1"/>
  <c r="AK101" i="1"/>
  <c r="AH103" i="1"/>
  <c r="AI102" i="1"/>
  <c r="AI90" i="1"/>
  <c r="AK92" i="1"/>
  <c r="AJ137" i="1"/>
  <c r="AK145" i="1"/>
  <c r="AP46" i="1"/>
  <c r="AQ46" i="1" s="1"/>
  <c r="AJ87" i="1"/>
  <c r="AK150" i="1"/>
  <c r="AP135" i="1"/>
  <c r="AQ135" i="1" s="1"/>
  <c r="AJ54" i="1"/>
  <c r="AI134" i="1"/>
  <c r="AH157" i="1"/>
  <c r="AJ56" i="1"/>
  <c r="AH110" i="1"/>
  <c r="AI15" i="1"/>
  <c r="AI117" i="1"/>
  <c r="AK70" i="1"/>
  <c r="AO46" i="1"/>
  <c r="AO108" i="1"/>
  <c r="AN3" i="1"/>
  <c r="AK54" i="1"/>
  <c r="AJ145" i="1"/>
  <c r="AJ134" i="1"/>
  <c r="AK21" i="1"/>
  <c r="AH51" i="1"/>
  <c r="AJ142" i="1"/>
  <c r="AI44" i="1"/>
  <c r="AJ30" i="1"/>
  <c r="AJ127" i="1"/>
  <c r="AJ90" i="1"/>
  <c r="AH113" i="1"/>
  <c r="AK43" i="1"/>
  <c r="AI154" i="1"/>
  <c r="AI63" i="1"/>
  <c r="AI100" i="1"/>
  <c r="AH115" i="1"/>
  <c r="AK68" i="1"/>
  <c r="AN135" i="1"/>
  <c r="AK127" i="1"/>
  <c r="AI113" i="1"/>
  <c r="AI87" i="1"/>
  <c r="AJ43" i="1"/>
  <c r="AH90" i="1"/>
  <c r="AH154" i="1"/>
  <c r="AJ21" i="1"/>
  <c r="AH9" i="1"/>
  <c r="AJ2" i="1"/>
  <c r="AJ151" i="1"/>
  <c r="AJ98" i="1"/>
  <c r="AJ10" i="1"/>
  <c r="AH33" i="1"/>
  <c r="AI16" i="1"/>
  <c r="AJ50" i="1"/>
  <c r="AK112" i="1"/>
  <c r="AH123" i="1"/>
  <c r="AH93" i="1"/>
  <c r="AH47" i="1"/>
  <c r="AJ88" i="1"/>
  <c r="AI48" i="1"/>
  <c r="AK62" i="1"/>
  <c r="AI45" i="1"/>
  <c r="AN108" i="1"/>
  <c r="AP3" i="1"/>
  <c r="AQ3" i="1" s="1"/>
  <c r="AH54" i="1"/>
  <c r="AI127" i="1"/>
  <c r="AI145" i="1"/>
  <c r="AJ113" i="1"/>
  <c r="AK134" i="1"/>
  <c r="AK87" i="1"/>
  <c r="AI43" i="1"/>
  <c r="AK90" i="1"/>
  <c r="AJ154" i="1"/>
  <c r="AH21" i="1"/>
  <c r="AI148" i="1"/>
  <c r="AK131" i="1"/>
  <c r="AI13" i="1"/>
  <c r="AH148" i="1"/>
  <c r="AI4" i="1"/>
  <c r="AJ149" i="1"/>
  <c r="AH120" i="1"/>
  <c r="AN40" i="1"/>
  <c r="AP61" i="1"/>
  <c r="AQ61" i="1" s="1"/>
  <c r="AH99" i="1"/>
  <c r="AI19" i="1"/>
  <c r="AH67" i="1"/>
  <c r="AK60" i="1"/>
  <c r="AK107" i="1"/>
  <c r="AI31" i="1"/>
  <c r="AK105" i="1"/>
  <c r="AK38" i="1"/>
  <c r="AJ152" i="1"/>
  <c r="AI57" i="1"/>
  <c r="AK140" i="1"/>
  <c r="AJ103" i="1"/>
  <c r="AI133" i="1"/>
  <c r="AI140" i="1"/>
  <c r="AJ148" i="1"/>
  <c r="AK98" i="1"/>
  <c r="AH98" i="1"/>
  <c r="AH63" i="1"/>
  <c r="AK63" i="1"/>
  <c r="AI151" i="1"/>
  <c r="AH151" i="1"/>
  <c r="AK50" i="1"/>
  <c r="AI50" i="1"/>
  <c r="AI34" i="1"/>
  <c r="AJ34" i="1"/>
  <c r="AK16" i="1"/>
  <c r="AH16" i="1"/>
  <c r="AK10" i="1"/>
  <c r="AH10" i="1"/>
  <c r="AJ100" i="1"/>
  <c r="AH100" i="1"/>
  <c r="AJ9" i="1"/>
  <c r="AI9" i="1"/>
  <c r="AI124" i="1"/>
  <c r="AJ124" i="1"/>
  <c r="AI7" i="1"/>
  <c r="AJ7" i="1"/>
  <c r="AI110" i="1"/>
  <c r="AK110" i="1"/>
  <c r="AK123" i="1"/>
  <c r="AI123" i="1"/>
  <c r="AH136" i="1"/>
  <c r="AI136" i="1"/>
  <c r="AK115" i="1"/>
  <c r="AJ115" i="1"/>
  <c r="AI93" i="1"/>
  <c r="AK93" i="1"/>
  <c r="AK157" i="1"/>
  <c r="AJ157" i="1"/>
  <c r="AK118" i="1"/>
  <c r="AJ118" i="1"/>
  <c r="AI118" i="1"/>
  <c r="AJ131" i="1"/>
  <c r="AI131" i="1"/>
  <c r="AH2" i="1"/>
  <c r="AI2" i="1"/>
  <c r="AJ68" i="1"/>
  <c r="AH68" i="1"/>
  <c r="AK142" i="1"/>
  <c r="AH142" i="1"/>
  <c r="AJ33" i="1"/>
  <c r="AI33" i="1"/>
  <c r="AK51" i="1"/>
  <c r="AI51" i="1"/>
  <c r="AI88" i="1"/>
  <c r="AH88" i="1"/>
  <c r="AK143" i="1"/>
  <c r="AH143" i="1"/>
  <c r="AJ143" i="1"/>
  <c r="AJ13" i="1"/>
  <c r="AK13" i="1"/>
  <c r="AH150" i="1"/>
  <c r="AI150" i="1"/>
  <c r="AK27" i="1"/>
  <c r="AJ27" i="1"/>
  <c r="AH27" i="1"/>
  <c r="AH101" i="1"/>
  <c r="AJ101" i="1"/>
  <c r="AI101" i="1"/>
  <c r="AK47" i="1"/>
  <c r="AI47" i="1"/>
  <c r="AH112" i="1"/>
  <c r="AJ112" i="1"/>
  <c r="AH137" i="1"/>
  <c r="AI137" i="1"/>
  <c r="AK15" i="1"/>
  <c r="AJ15" i="1"/>
  <c r="AJ117" i="1"/>
  <c r="AH117" i="1"/>
  <c r="AH70" i="1"/>
  <c r="AI70" i="1"/>
  <c r="AK56" i="1"/>
  <c r="AH56" i="1"/>
  <c r="AH30" i="1"/>
  <c r="AK30" i="1"/>
  <c r="AH44" i="1"/>
  <c r="AJ44" i="1"/>
  <c r="AH52" i="1"/>
  <c r="AK52" i="1"/>
  <c r="AJ52" i="1"/>
  <c r="AJ130" i="1"/>
  <c r="AI130" i="1"/>
  <c r="AH130" i="1"/>
  <c r="AK130" i="1"/>
  <c r="AJ11" i="1"/>
  <c r="AI11" i="1"/>
  <c r="AK11" i="1"/>
  <c r="AK73" i="1"/>
  <c r="AH34" i="1"/>
  <c r="AK7" i="1"/>
  <c r="AK124" i="1"/>
  <c r="AJ58" i="1"/>
  <c r="AK133" i="1"/>
  <c r="AH133" i="1"/>
  <c r="AH73" i="1"/>
  <c r="AJ73" i="1"/>
  <c r="AI126" i="1"/>
  <c r="AH126" i="1"/>
  <c r="AJ126" i="1"/>
  <c r="AK103" i="1"/>
  <c r="AI103" i="1"/>
  <c r="AH140" i="1"/>
  <c r="AI58" i="1"/>
  <c r="AH124" i="1"/>
  <c r="AH7" i="1"/>
  <c r="AJ136" i="1"/>
  <c r="AK58" i="1"/>
  <c r="AO40" i="1"/>
  <c r="AP94" i="1"/>
  <c r="AQ94" i="1" s="1"/>
  <c r="AN97" i="1"/>
  <c r="AH32" i="1"/>
  <c r="AJ59" i="1"/>
  <c r="AK146" i="1"/>
  <c r="AI92" i="1"/>
  <c r="AH153" i="1"/>
  <c r="AK66" i="1"/>
  <c r="AH26" i="1"/>
  <c r="AI71" i="1"/>
  <c r="AH128" i="1"/>
  <c r="AK17" i="1"/>
  <c r="AK122" i="1"/>
  <c r="AK138" i="1"/>
  <c r="AK37" i="1"/>
  <c r="AI17" i="1"/>
  <c r="AK45" i="1"/>
  <c r="AH45" i="1"/>
  <c r="AI36" i="1"/>
  <c r="AO94" i="1"/>
  <c r="AP42" i="1"/>
  <c r="AQ42" i="1" s="1"/>
  <c r="AP97" i="1"/>
  <c r="AQ97" i="1" s="1"/>
  <c r="AO61" i="1"/>
  <c r="AI32" i="1"/>
  <c r="AI60" i="1"/>
  <c r="AH59" i="1"/>
  <c r="AK149" i="1"/>
  <c r="AI107" i="1"/>
  <c r="AH146" i="1"/>
  <c r="AJ31" i="1"/>
  <c r="AH92" i="1"/>
  <c r="AK120" i="1"/>
  <c r="AI153" i="1"/>
  <c r="AH66" i="1"/>
  <c r="AI99" i="1"/>
  <c r="AJ26" i="1"/>
  <c r="AK5" i="1"/>
  <c r="AJ38" i="1"/>
  <c r="AK69" i="1"/>
  <c r="AI39" i="1"/>
  <c r="AJ156" i="1"/>
  <c r="AI96" i="1"/>
  <c r="AK19" i="1"/>
  <c r="AJ155" i="1"/>
  <c r="AH55" i="1"/>
  <c r="AK29" i="1"/>
  <c r="AK104" i="1"/>
  <c r="AH49" i="1"/>
  <c r="AK119" i="1"/>
  <c r="AJ138" i="1"/>
  <c r="AI106" i="1"/>
  <c r="AJ119" i="1"/>
  <c r="AK8" i="1"/>
  <c r="AJ132" i="1"/>
  <c r="AJ8" i="1"/>
  <c r="AK114" i="1"/>
  <c r="AJ109" i="1"/>
  <c r="AP40" i="1"/>
  <c r="AQ40" i="1" s="1"/>
  <c r="AN42" i="1"/>
  <c r="AO42" i="1"/>
  <c r="AJ32" i="1"/>
  <c r="AJ60" i="1"/>
  <c r="AI59" i="1"/>
  <c r="AH149" i="1"/>
  <c r="AJ107" i="1"/>
  <c r="AJ146" i="1"/>
  <c r="AK31" i="1"/>
  <c r="AJ92" i="1"/>
  <c r="AJ120" i="1"/>
  <c r="AJ153" i="1"/>
  <c r="AH105" i="1"/>
  <c r="AJ66" i="1"/>
  <c r="AK99" i="1"/>
  <c r="AK26" i="1"/>
  <c r="AH5" i="1"/>
  <c r="AI38" i="1"/>
  <c r="AH71" i="1"/>
  <c r="AI69" i="1"/>
  <c r="AH62" i="1"/>
  <c r="AJ39" i="1"/>
  <c r="AI128" i="1"/>
  <c r="AK156" i="1"/>
  <c r="AK152" i="1"/>
  <c r="AK96" i="1"/>
  <c r="AH19" i="1"/>
  <c r="AK155" i="1"/>
  <c r="AH86" i="1"/>
  <c r="AI6" i="1"/>
  <c r="AH4" i="1"/>
  <c r="AJ55" i="1"/>
  <c r="AJ6" i="1"/>
  <c r="AI29" i="1"/>
  <c r="AK4" i="1"/>
  <c r="AJ4" i="1"/>
  <c r="AJ53" i="1"/>
  <c r="AJ104" i="1"/>
  <c r="AH57" i="1"/>
  <c r="AJ49" i="1"/>
  <c r="AI122" i="1"/>
  <c r="AH147" i="1"/>
  <c r="AJ129" i="1"/>
  <c r="AJ64" i="1"/>
  <c r="AJ35" i="1"/>
  <c r="AI132" i="1"/>
  <c r="AI109" i="1"/>
  <c r="AM35" i="1"/>
  <c r="AP35" i="1" s="1"/>
  <c r="AM132" i="1"/>
  <c r="AP132" i="1" s="1"/>
  <c r="AM126" i="1"/>
  <c r="AO126" i="1" s="1"/>
  <c r="AK18" i="1"/>
  <c r="AI18" i="1"/>
  <c r="AH102" i="1"/>
  <c r="AK102" i="1"/>
  <c r="AH139" i="1"/>
  <c r="AK139" i="1"/>
  <c r="AI139" i="1"/>
  <c r="AJ105" i="1"/>
  <c r="AI5" i="1"/>
  <c r="AJ71" i="1"/>
  <c r="AH69" i="1"/>
  <c r="AJ62" i="1"/>
  <c r="AH39" i="1"/>
  <c r="AJ128" i="1"/>
  <c r="AH156" i="1"/>
  <c r="AH152" i="1"/>
  <c r="AJ96" i="1"/>
  <c r="AH155" i="1"/>
  <c r="AK86" i="1"/>
  <c r="AK55" i="1"/>
  <c r="AK6" i="1"/>
  <c r="AJ29" i="1"/>
  <c r="AK67" i="1"/>
  <c r="AH53" i="1"/>
  <c r="AK53" i="1"/>
  <c r="AK106" i="1"/>
  <c r="AK57" i="1"/>
  <c r="AK49" i="1"/>
  <c r="AJ37" i="1"/>
  <c r="AJ122" i="1"/>
  <c r="AI86" i="1"/>
  <c r="AI138" i="1"/>
  <c r="AI37" i="1"/>
  <c r="AH17" i="1"/>
  <c r="AI67" i="1"/>
  <c r="AJ147" i="1"/>
  <c r="AH18" i="1"/>
  <c r="AI129" i="1"/>
  <c r="AK129" i="1"/>
  <c r="AH104" i="1"/>
  <c r="AH106" i="1"/>
  <c r="AK125" i="1"/>
  <c r="AH64" i="1"/>
  <c r="AK147" i="1"/>
  <c r="AH119" i="1"/>
  <c r="AI35" i="1"/>
  <c r="AJ65" i="1"/>
  <c r="AI8" i="1"/>
  <c r="AJ114" i="1"/>
  <c r="AI114" i="1"/>
  <c r="AH132" i="1"/>
  <c r="AI64" i="1"/>
  <c r="AK65" i="1"/>
  <c r="AI65" i="1"/>
  <c r="AH35" i="1"/>
  <c r="AK109" i="1"/>
  <c r="AJ139" i="1"/>
  <c r="AJ125" i="1"/>
  <c r="AH125" i="1"/>
  <c r="AK36" i="1"/>
  <c r="AH36" i="1"/>
  <c r="AJ102" i="1"/>
  <c r="AH48" i="1"/>
  <c r="AK48" i="1"/>
  <c r="AO89" i="1"/>
  <c r="AN22" i="1"/>
  <c r="AP22" i="1"/>
  <c r="AQ22" i="1" s="1"/>
  <c r="AP89" i="1"/>
  <c r="AQ89" i="1" s="1"/>
  <c r="AN95" i="1"/>
  <c r="AM88" i="1"/>
  <c r="AP88" i="1" s="1"/>
  <c r="AN24" i="1"/>
  <c r="AN141" i="1"/>
  <c r="AO141" i="1"/>
  <c r="AO116" i="1"/>
  <c r="AP121" i="1"/>
  <c r="AQ121" i="1" s="1"/>
  <c r="AO24" i="1"/>
  <c r="AP116" i="1"/>
  <c r="AQ116" i="1" s="1"/>
  <c r="AO121" i="1"/>
  <c r="AM34" i="1"/>
  <c r="AO34" i="1" s="1"/>
  <c r="AO41" i="1"/>
  <c r="AM148" i="1"/>
  <c r="AN25" i="1"/>
  <c r="AN20" i="1"/>
  <c r="AO20" i="1"/>
  <c r="AP25" i="1"/>
  <c r="AQ25" i="1" s="1"/>
  <c r="AM44" i="1"/>
  <c r="AM137" i="1"/>
  <c r="AM117" i="1"/>
  <c r="AP41" i="1"/>
  <c r="AQ41" i="1" s="1"/>
  <c r="AP95" i="1"/>
  <c r="AQ95" i="1" s="1"/>
  <c r="AP91" i="1"/>
  <c r="AQ91" i="1" s="1"/>
  <c r="AO91" i="1"/>
  <c r="AO111" i="1"/>
  <c r="AN111" i="1"/>
  <c r="AO144" i="1"/>
  <c r="AN144" i="1"/>
  <c r="AN23" i="1"/>
  <c r="AO72" i="1"/>
  <c r="AN14" i="1"/>
  <c r="AN72" i="1"/>
  <c r="AO12" i="1"/>
  <c r="AP23" i="1"/>
  <c r="AQ23" i="1" s="1"/>
  <c r="AO14" i="1"/>
  <c r="AM32" i="1"/>
  <c r="AM59" i="1"/>
  <c r="AM154" i="1"/>
  <c r="AM9" i="1"/>
  <c r="AM153" i="1"/>
  <c r="AM33" i="1"/>
  <c r="AM151" i="1"/>
  <c r="AM71" i="1"/>
  <c r="AM39" i="1"/>
  <c r="AM128" i="1"/>
  <c r="AN12" i="1"/>
  <c r="AT7" i="1"/>
  <c r="AL86" i="1"/>
  <c r="AL56" i="1"/>
  <c r="AL7" i="1"/>
  <c r="AL48" i="1"/>
  <c r="AL6" i="1"/>
  <c r="AL17" i="1"/>
  <c r="AL150" i="1"/>
  <c r="AL156" i="1"/>
  <c r="AL157" i="1"/>
  <c r="AL152" i="1"/>
  <c r="AL70" i="1"/>
  <c r="AL127" i="1"/>
  <c r="AL100" i="1"/>
  <c r="AL109" i="1"/>
  <c r="AL37" i="1"/>
  <c r="AL92" i="1"/>
  <c r="AL30" i="1"/>
  <c r="AL96" i="1"/>
  <c r="AL101" i="1"/>
  <c r="AL139" i="1"/>
  <c r="AL103" i="1"/>
  <c r="AL51" i="1"/>
  <c r="AL69" i="1"/>
  <c r="AL129" i="1"/>
  <c r="AL36" i="1"/>
  <c r="AL50" i="1"/>
  <c r="AL131" i="1"/>
  <c r="AL31" i="1"/>
  <c r="AL65" i="1"/>
  <c r="AL47" i="1"/>
  <c r="AL45" i="1"/>
  <c r="AL145" i="1"/>
  <c r="AL136" i="1"/>
  <c r="AL112" i="1"/>
  <c r="AL102" i="1"/>
  <c r="AL93" i="1"/>
  <c r="AL55" i="1"/>
  <c r="AL133" i="1"/>
  <c r="AL107" i="1"/>
  <c r="AL90" i="1"/>
  <c r="AL53" i="1"/>
  <c r="AL124" i="1"/>
  <c r="AL63" i="1"/>
  <c r="AL143" i="1"/>
  <c r="AL18" i="1"/>
  <c r="AL21" i="1"/>
  <c r="AL98" i="1"/>
  <c r="AL10" i="1"/>
  <c r="AL147" i="1"/>
  <c r="AL26" i="1"/>
  <c r="AL60" i="1"/>
  <c r="AL38" i="1"/>
  <c r="AL64" i="1"/>
  <c r="AL134" i="1"/>
  <c r="AL114" i="1"/>
  <c r="AL123" i="1"/>
  <c r="AL104" i="1"/>
  <c r="AL138" i="1"/>
  <c r="AL49" i="1"/>
  <c r="AL66" i="1"/>
  <c r="AL11" i="1"/>
  <c r="AL73" i="1"/>
  <c r="AL62" i="1"/>
  <c r="AL120" i="1"/>
  <c r="AL16" i="1"/>
  <c r="AL87" i="1"/>
  <c r="AL113" i="1"/>
  <c r="AL43" i="1"/>
  <c r="AL52" i="1"/>
  <c r="AL13" i="1"/>
  <c r="AL130" i="1"/>
  <c r="AL142" i="1"/>
  <c r="AL29" i="1"/>
  <c r="AL105" i="1"/>
  <c r="AL149" i="1"/>
  <c r="AL99" i="1"/>
  <c r="AL19" i="1"/>
  <c r="AL54" i="1"/>
  <c r="AL2" i="1"/>
  <c r="AL119" i="1"/>
  <c r="AL110" i="1"/>
  <c r="AL68" i="1"/>
  <c r="AL58" i="1"/>
  <c r="AL140" i="1"/>
  <c r="AL155" i="1"/>
  <c r="AL67" i="1"/>
  <c r="AL27" i="1"/>
  <c r="AL8" i="1"/>
  <c r="AL115" i="1"/>
  <c r="AL106" i="1"/>
  <c r="AL125" i="1"/>
  <c r="AL146" i="1"/>
  <c r="AL4" i="1"/>
  <c r="AL122" i="1"/>
  <c r="AL57" i="1"/>
  <c r="AL5" i="1"/>
  <c r="AL118" i="1"/>
  <c r="AL15" i="1"/>
  <c r="AM2" i="1" l="1"/>
  <c r="AN2" i="1" s="1"/>
  <c r="AN28" i="1"/>
  <c r="AO28" i="1"/>
  <c r="AM136" i="1"/>
  <c r="AP136" i="1" s="1"/>
  <c r="AQ136" i="1" s="1"/>
  <c r="AM64" i="1"/>
  <c r="AP64" i="1" s="1"/>
  <c r="AQ64" i="1" s="1"/>
  <c r="AM100" i="1"/>
  <c r="AP75" i="1"/>
  <c r="AQ75" i="1" s="1"/>
  <c r="AN75" i="1"/>
  <c r="AO75" i="1"/>
  <c r="AO76" i="1"/>
  <c r="AP76" i="1"/>
  <c r="AQ76" i="1" s="1"/>
  <c r="AN76" i="1"/>
  <c r="AO78" i="1"/>
  <c r="AP78" i="1"/>
  <c r="AQ78" i="1" s="1"/>
  <c r="AN78" i="1"/>
  <c r="AP74" i="1"/>
  <c r="AQ74" i="1" s="1"/>
  <c r="AN74" i="1"/>
  <c r="AO74" i="1"/>
  <c r="AN83" i="1"/>
  <c r="AO83" i="1"/>
  <c r="AP83" i="1"/>
  <c r="AQ83" i="1" s="1"/>
  <c r="AO77" i="1"/>
  <c r="AP77" i="1"/>
  <c r="AQ77" i="1" s="1"/>
  <c r="AN77" i="1"/>
  <c r="AO85" i="1"/>
  <c r="AP85" i="1"/>
  <c r="AQ85" i="1" s="1"/>
  <c r="AN85" i="1"/>
  <c r="AN81" i="1"/>
  <c r="AO81" i="1"/>
  <c r="AP81" i="1"/>
  <c r="AQ81" i="1" s="1"/>
  <c r="AN82" i="1"/>
  <c r="AO82" i="1"/>
  <c r="AP82" i="1"/>
  <c r="AQ82" i="1" s="1"/>
  <c r="AN80" i="1"/>
  <c r="AO80" i="1"/>
  <c r="AP80" i="1"/>
  <c r="AQ80" i="1" s="1"/>
  <c r="AN79" i="1"/>
  <c r="AO79" i="1"/>
  <c r="AP79" i="1"/>
  <c r="AQ79" i="1" s="1"/>
  <c r="AO84" i="1"/>
  <c r="AP84" i="1"/>
  <c r="AQ84" i="1" s="1"/>
  <c r="AN84" i="1"/>
  <c r="AM113" i="1"/>
  <c r="AQ88" i="1"/>
  <c r="AM101" i="1"/>
  <c r="AM92" i="1"/>
  <c r="AM145" i="1"/>
  <c r="AP145" i="1" s="1"/>
  <c r="AQ145" i="1" s="1"/>
  <c r="AM150" i="1"/>
  <c r="AM70" i="1"/>
  <c r="AN70" i="1" s="1"/>
  <c r="AM54" i="1"/>
  <c r="AO54" i="1" s="1"/>
  <c r="AM21" i="1"/>
  <c r="AP21" i="1" s="1"/>
  <c r="AQ21" i="1" s="1"/>
  <c r="AM43" i="1"/>
  <c r="AN43" i="1" s="1"/>
  <c r="AM68" i="1"/>
  <c r="AP68" i="1" s="1"/>
  <c r="AQ68" i="1" s="1"/>
  <c r="AM112" i="1"/>
  <c r="AM127" i="1"/>
  <c r="AP127" i="1" s="1"/>
  <c r="AQ127" i="1" s="1"/>
  <c r="AM62" i="1"/>
  <c r="AO62" i="1" s="1"/>
  <c r="AM87" i="1"/>
  <c r="AP87" i="1" s="1"/>
  <c r="AQ87" i="1" s="1"/>
  <c r="AM131" i="1"/>
  <c r="AO131" i="1" s="1"/>
  <c r="AM90" i="1"/>
  <c r="AM134" i="1"/>
  <c r="AP134" i="1" s="1"/>
  <c r="AQ134" i="1" s="1"/>
  <c r="AM105" i="1"/>
  <c r="AN105" i="1" s="1"/>
  <c r="AM107" i="1"/>
  <c r="AO107" i="1" s="1"/>
  <c r="AM38" i="1"/>
  <c r="AP38" i="1" s="1"/>
  <c r="AQ38" i="1" s="1"/>
  <c r="AM60" i="1"/>
  <c r="AO60" i="1" s="1"/>
  <c r="AM140" i="1"/>
  <c r="AO140" i="1" s="1"/>
  <c r="AM130" i="1"/>
  <c r="AO130" i="1" s="1"/>
  <c r="AM56" i="1"/>
  <c r="AO56" i="1" s="1"/>
  <c r="AM13" i="1"/>
  <c r="AO13" i="1" s="1"/>
  <c r="AM143" i="1"/>
  <c r="AO143" i="1" s="1"/>
  <c r="AM51" i="1"/>
  <c r="AO51" i="1" s="1"/>
  <c r="AM142" i="1"/>
  <c r="AP142" i="1" s="1"/>
  <c r="AQ142" i="1" s="1"/>
  <c r="AM118" i="1"/>
  <c r="AP118" i="1" s="1"/>
  <c r="AQ118" i="1" s="1"/>
  <c r="AM157" i="1"/>
  <c r="AM115" i="1"/>
  <c r="AN115" i="1" s="1"/>
  <c r="AM123" i="1"/>
  <c r="AP123" i="1" s="1"/>
  <c r="AQ123" i="1" s="1"/>
  <c r="AM10" i="1"/>
  <c r="AP10" i="1" s="1"/>
  <c r="AQ10" i="1" s="1"/>
  <c r="AM16" i="1"/>
  <c r="AM50" i="1"/>
  <c r="AP50" i="1" s="1"/>
  <c r="AQ50" i="1" s="1"/>
  <c r="AM98" i="1"/>
  <c r="AO98" i="1" s="1"/>
  <c r="AM11" i="1"/>
  <c r="AP11" i="1" s="1"/>
  <c r="AQ11" i="1" s="1"/>
  <c r="AM52" i="1"/>
  <c r="AM30" i="1"/>
  <c r="AM15" i="1"/>
  <c r="AN15" i="1" s="1"/>
  <c r="AM47" i="1"/>
  <c r="AN47" i="1" s="1"/>
  <c r="AM27" i="1"/>
  <c r="AN27" i="1" s="1"/>
  <c r="AM93" i="1"/>
  <c r="AP93" i="1" s="1"/>
  <c r="AQ93" i="1" s="1"/>
  <c r="AM110" i="1"/>
  <c r="AP110" i="1" s="1"/>
  <c r="AQ110" i="1" s="1"/>
  <c r="AM63" i="1"/>
  <c r="AM124" i="1"/>
  <c r="AP124" i="1" s="1"/>
  <c r="AQ124" i="1" s="1"/>
  <c r="AM7" i="1"/>
  <c r="AN7" i="1" s="1"/>
  <c r="AM73" i="1"/>
  <c r="AO73" i="1" s="1"/>
  <c r="AM133" i="1"/>
  <c r="AP133" i="1" s="1"/>
  <c r="AQ133" i="1" s="1"/>
  <c r="AO27" i="1"/>
  <c r="AM103" i="1"/>
  <c r="AM58" i="1"/>
  <c r="AO58" i="1" s="1"/>
  <c r="AQ132" i="1"/>
  <c r="AM37" i="1"/>
  <c r="AN37" i="1" s="1"/>
  <c r="AM122" i="1"/>
  <c r="AO122" i="1" s="1"/>
  <c r="AM17" i="1"/>
  <c r="AM146" i="1"/>
  <c r="AO146" i="1" s="1"/>
  <c r="AM45" i="1"/>
  <c r="AP45" i="1" s="1"/>
  <c r="AQ45" i="1" s="1"/>
  <c r="AM138" i="1"/>
  <c r="AP138" i="1" s="1"/>
  <c r="AQ138" i="1" s="1"/>
  <c r="AM66" i="1"/>
  <c r="AN118" i="1"/>
  <c r="AP126" i="1"/>
  <c r="AQ126" i="1" s="1"/>
  <c r="AN35" i="1"/>
  <c r="AQ35" i="1"/>
  <c r="AM8" i="1"/>
  <c r="AP8" i="1" s="1"/>
  <c r="AQ8" i="1" s="1"/>
  <c r="AM119" i="1"/>
  <c r="AO119" i="1" s="1"/>
  <c r="AM104" i="1"/>
  <c r="AO104" i="1" s="1"/>
  <c r="AM19" i="1"/>
  <c r="AM69" i="1"/>
  <c r="AM5" i="1"/>
  <c r="AM114" i="1"/>
  <c r="AM29" i="1"/>
  <c r="AP29" i="1" s="1"/>
  <c r="AQ29" i="1" s="1"/>
  <c r="AM120" i="1"/>
  <c r="AO120" i="1" s="1"/>
  <c r="AM149" i="1"/>
  <c r="AO132" i="1"/>
  <c r="AN132" i="1"/>
  <c r="AM155" i="1"/>
  <c r="AO155" i="1" s="1"/>
  <c r="AM152" i="1"/>
  <c r="AO152" i="1" s="1"/>
  <c r="AM99" i="1"/>
  <c r="AP99" i="1" s="1"/>
  <c r="AQ99" i="1" s="1"/>
  <c r="AM4" i="1"/>
  <c r="AM96" i="1"/>
  <c r="AO96" i="1" s="1"/>
  <c r="AM156" i="1"/>
  <c r="AO156" i="1" s="1"/>
  <c r="AM26" i="1"/>
  <c r="AP26" i="1" s="1"/>
  <c r="AQ26" i="1" s="1"/>
  <c r="AM31" i="1"/>
  <c r="AN126" i="1"/>
  <c r="AO35" i="1"/>
  <c r="AM48" i="1"/>
  <c r="AM36" i="1"/>
  <c r="AP36" i="1" s="1"/>
  <c r="AQ36" i="1" s="1"/>
  <c r="AM109" i="1"/>
  <c r="AN109" i="1" s="1"/>
  <c r="AM147" i="1"/>
  <c r="AP147" i="1" s="1"/>
  <c r="AQ147" i="1" s="1"/>
  <c r="AM125" i="1"/>
  <c r="AN125" i="1" s="1"/>
  <c r="AM129" i="1"/>
  <c r="AP129" i="1" s="1"/>
  <c r="AQ129" i="1" s="1"/>
  <c r="AM49" i="1"/>
  <c r="AN49" i="1" s="1"/>
  <c r="AM106" i="1"/>
  <c r="AO106" i="1" s="1"/>
  <c r="AM55" i="1"/>
  <c r="AP55" i="1" s="1"/>
  <c r="AQ55" i="1" s="1"/>
  <c r="AM18" i="1"/>
  <c r="AM65" i="1"/>
  <c r="AO65" i="1" s="1"/>
  <c r="AM57" i="1"/>
  <c r="AM53" i="1"/>
  <c r="AP53" i="1" s="1"/>
  <c r="AQ53" i="1" s="1"/>
  <c r="AM67" i="1"/>
  <c r="AM6" i="1"/>
  <c r="AM86" i="1"/>
  <c r="AO86" i="1" s="1"/>
  <c r="AM139" i="1"/>
  <c r="AM102" i="1"/>
  <c r="AO148" i="1"/>
  <c r="AN88" i="1"/>
  <c r="AO88" i="1"/>
  <c r="AN34" i="1"/>
  <c r="AP34" i="1"/>
  <c r="AQ34" i="1" s="1"/>
  <c r="AP148" i="1"/>
  <c r="AQ148" i="1" s="1"/>
  <c r="AN148" i="1"/>
  <c r="AP117" i="1"/>
  <c r="AQ117" i="1" s="1"/>
  <c r="AN117" i="1"/>
  <c r="AO117" i="1"/>
  <c r="AN137" i="1"/>
  <c r="AO137" i="1"/>
  <c r="AP137" i="1"/>
  <c r="AQ137" i="1" s="1"/>
  <c r="AP44" i="1"/>
  <c r="AQ44" i="1" s="1"/>
  <c r="AO44" i="1"/>
  <c r="AN44" i="1"/>
  <c r="AP39" i="1"/>
  <c r="AQ39" i="1" s="1"/>
  <c r="AN39" i="1"/>
  <c r="AO39" i="1"/>
  <c r="AN71" i="1"/>
  <c r="AO71" i="1"/>
  <c r="AP71" i="1"/>
  <c r="AQ71" i="1" s="1"/>
  <c r="AP9" i="1"/>
  <c r="AQ9" i="1" s="1"/>
  <c r="AN9" i="1"/>
  <c r="AO9" i="1"/>
  <c r="AP154" i="1"/>
  <c r="AQ154" i="1" s="1"/>
  <c r="AN154" i="1"/>
  <c r="AO154" i="1"/>
  <c r="AP59" i="1"/>
  <c r="AQ59" i="1" s="1"/>
  <c r="AN59" i="1"/>
  <c r="AO59" i="1"/>
  <c r="AP128" i="1"/>
  <c r="AQ128" i="1" s="1"/>
  <c r="AN128" i="1"/>
  <c r="AO128" i="1"/>
  <c r="AP151" i="1"/>
  <c r="AQ151" i="1" s="1"/>
  <c r="AO151" i="1"/>
  <c r="AN151" i="1"/>
  <c r="AP33" i="1"/>
  <c r="AQ33" i="1" s="1"/>
  <c r="AO33" i="1"/>
  <c r="AN33" i="1"/>
  <c r="AP153" i="1"/>
  <c r="AQ153" i="1" s="1"/>
  <c r="AN153" i="1"/>
  <c r="AO153" i="1"/>
  <c r="AP32" i="1"/>
  <c r="AQ32" i="1" s="1"/>
  <c r="AN32" i="1"/>
  <c r="AO32" i="1"/>
  <c r="G7" i="1"/>
  <c r="AT8" i="1"/>
  <c r="G8" i="1" s="1"/>
  <c r="AN64" i="1" l="1"/>
  <c r="AO136" i="1"/>
  <c r="AO2" i="1"/>
  <c r="AP2" i="1"/>
  <c r="AQ2" i="1" s="1"/>
  <c r="AP5" i="1"/>
  <c r="AQ5" i="1" s="1"/>
  <c r="AO52" i="1"/>
  <c r="AN16" i="1"/>
  <c r="AN136" i="1"/>
  <c r="AO30" i="1"/>
  <c r="AO64" i="1"/>
  <c r="AP100" i="1"/>
  <c r="AQ100" i="1" s="1"/>
  <c r="AO100" i="1"/>
  <c r="AN100" i="1"/>
  <c r="AN113" i="1"/>
  <c r="AO113" i="1"/>
  <c r="AP113" i="1"/>
  <c r="AQ113" i="1" s="1"/>
  <c r="AN114" i="1"/>
  <c r="AN112" i="1"/>
  <c r="AO7" i="1"/>
  <c r="AP6" i="1"/>
  <c r="AQ6" i="1" s="1"/>
  <c r="G6" i="1"/>
  <c r="AN67" i="1"/>
  <c r="AP101" i="1"/>
  <c r="AQ101" i="1" s="1"/>
  <c r="AO101" i="1"/>
  <c r="AN101" i="1"/>
  <c r="AN103" i="1"/>
  <c r="AN92" i="1"/>
  <c r="AP92" i="1"/>
  <c r="AQ92" i="1" s="1"/>
  <c r="AO92" i="1"/>
  <c r="AO90" i="1"/>
  <c r="AP70" i="1"/>
  <c r="AQ70" i="1" s="1"/>
  <c r="AN145" i="1"/>
  <c r="AP150" i="1"/>
  <c r="AQ150" i="1" s="1"/>
  <c r="AO145" i="1"/>
  <c r="AO150" i="1"/>
  <c r="AN150" i="1"/>
  <c r="AO47" i="1"/>
  <c r="AO21" i="1"/>
  <c r="AN21" i="1"/>
  <c r="AO70" i="1"/>
  <c r="AP54" i="1"/>
  <c r="AQ54" i="1" s="1"/>
  <c r="AN54" i="1"/>
  <c r="AN152" i="1"/>
  <c r="AP66" i="1"/>
  <c r="AQ66" i="1" s="1"/>
  <c r="AO63" i="1"/>
  <c r="AO26" i="1"/>
  <c r="AO127" i="1"/>
  <c r="AO29" i="1"/>
  <c r="AN45" i="1"/>
  <c r="AN134" i="1"/>
  <c r="AN131" i="1"/>
  <c r="AN62" i="1"/>
  <c r="AN60" i="1"/>
  <c r="AP43" i="1"/>
  <c r="AQ43" i="1" s="1"/>
  <c r="AP112" i="1"/>
  <c r="AQ112" i="1" s="1"/>
  <c r="AO57" i="1"/>
  <c r="AN155" i="1"/>
  <c r="AO149" i="1"/>
  <c r="AO105" i="1"/>
  <c r="AN69" i="1"/>
  <c r="AP96" i="1"/>
  <c r="AQ96" i="1" s="1"/>
  <c r="AN38" i="1"/>
  <c r="AO93" i="1"/>
  <c r="AN30" i="1"/>
  <c r="AN17" i="1"/>
  <c r="AP13" i="1"/>
  <c r="AQ13" i="1" s="1"/>
  <c r="AN68" i="1"/>
  <c r="AP140" i="1"/>
  <c r="AQ140" i="1" s="1"/>
  <c r="AO134" i="1"/>
  <c r="AP62" i="1"/>
  <c r="AQ62" i="1" s="1"/>
  <c r="AO43" i="1"/>
  <c r="AN127" i="1"/>
  <c r="AO112" i="1"/>
  <c r="AP131" i="1"/>
  <c r="AQ131" i="1" s="1"/>
  <c r="AN87" i="1"/>
  <c r="AN90" i="1"/>
  <c r="AP152" i="1"/>
  <c r="AQ152" i="1" s="1"/>
  <c r="AP155" i="1"/>
  <c r="AQ155" i="1" s="1"/>
  <c r="AN149" i="1"/>
  <c r="AP63" i="1"/>
  <c r="AQ63" i="1" s="1"/>
  <c r="AP105" i="1"/>
  <c r="AQ105" i="1" s="1"/>
  <c r="AN26" i="1"/>
  <c r="AO69" i="1"/>
  <c r="AP51" i="1"/>
  <c r="AQ51" i="1" s="1"/>
  <c r="AN10" i="1"/>
  <c r="AN56" i="1"/>
  <c r="AN50" i="1"/>
  <c r="AN29" i="1"/>
  <c r="AN93" i="1"/>
  <c r="AO115" i="1"/>
  <c r="AP37" i="1"/>
  <c r="AQ37" i="1" s="1"/>
  <c r="AO17" i="1"/>
  <c r="AO45" i="1"/>
  <c r="AN133" i="1"/>
  <c r="AN140" i="1"/>
  <c r="AO68" i="1"/>
  <c r="AN13" i="1"/>
  <c r="AP7" i="1"/>
  <c r="AQ7" i="1" s="1"/>
  <c r="AO11" i="1"/>
  <c r="AO87" i="1"/>
  <c r="AP90" i="1"/>
  <c r="AQ90" i="1" s="1"/>
  <c r="AP149" i="1"/>
  <c r="AQ149" i="1" s="1"/>
  <c r="AN66" i="1"/>
  <c r="AO66" i="1"/>
  <c r="AN63" i="1"/>
  <c r="AP69" i="1"/>
  <c r="AQ69" i="1" s="1"/>
  <c r="AN96" i="1"/>
  <c r="AN51" i="1"/>
  <c r="AO38" i="1"/>
  <c r="AO10" i="1"/>
  <c r="AP56" i="1"/>
  <c r="AQ56" i="1" s="1"/>
  <c r="AO50" i="1"/>
  <c r="AP115" i="1"/>
  <c r="AQ115" i="1" s="1"/>
  <c r="AP47" i="1"/>
  <c r="AQ47" i="1" s="1"/>
  <c r="AP30" i="1"/>
  <c r="AQ30" i="1" s="1"/>
  <c r="AO37" i="1"/>
  <c r="AP104" i="1"/>
  <c r="AQ104" i="1" s="1"/>
  <c r="AP17" i="1"/>
  <c r="AQ17" i="1" s="1"/>
  <c r="AN104" i="1"/>
  <c r="AO103" i="1"/>
  <c r="AO133" i="1"/>
  <c r="AN11" i="1"/>
  <c r="AN8" i="1"/>
  <c r="AO8" i="1"/>
  <c r="AP103" i="1"/>
  <c r="AQ103" i="1" s="1"/>
  <c r="AO118" i="1"/>
  <c r="AP157" i="1"/>
  <c r="AQ157" i="1" s="1"/>
  <c r="AP107" i="1"/>
  <c r="AQ107" i="1" s="1"/>
  <c r="AN52" i="1"/>
  <c r="AN4" i="1"/>
  <c r="AN99" i="1"/>
  <c r="AP98" i="1"/>
  <c r="AQ98" i="1" s="1"/>
  <c r="AO142" i="1"/>
  <c r="AN157" i="1"/>
  <c r="AP16" i="1"/>
  <c r="AQ16" i="1" s="1"/>
  <c r="AN107" i="1"/>
  <c r="AN110" i="1"/>
  <c r="AO123" i="1"/>
  <c r="AP73" i="1"/>
  <c r="AQ73" i="1" s="1"/>
  <c r="AP125" i="1"/>
  <c r="AQ125" i="1" s="1"/>
  <c r="AN130" i="1"/>
  <c r="AP60" i="1"/>
  <c r="AQ60" i="1" s="1"/>
  <c r="AP146" i="1"/>
  <c r="AQ146" i="1" s="1"/>
  <c r="AN98" i="1"/>
  <c r="AN142" i="1"/>
  <c r="AO157" i="1"/>
  <c r="AN156" i="1"/>
  <c r="AO16" i="1"/>
  <c r="AO110" i="1"/>
  <c r="AN123" i="1"/>
  <c r="AN124" i="1"/>
  <c r="AP52" i="1"/>
  <c r="AQ52" i="1" s="1"/>
  <c r="AO55" i="1"/>
  <c r="AO53" i="1"/>
  <c r="AN73" i="1"/>
  <c r="AO124" i="1"/>
  <c r="AP58" i="1"/>
  <c r="AQ58" i="1" s="1"/>
  <c r="AP130" i="1"/>
  <c r="AQ130" i="1" s="1"/>
  <c r="AP143" i="1"/>
  <c r="AQ143" i="1" s="1"/>
  <c r="AP86" i="1"/>
  <c r="AQ86" i="1" s="1"/>
  <c r="AP27" i="1"/>
  <c r="AQ27" i="1" s="1"/>
  <c r="AN143" i="1"/>
  <c r="AO15" i="1"/>
  <c r="AP15" i="1"/>
  <c r="AQ15" i="1" s="1"/>
  <c r="AP67" i="1"/>
  <c r="AQ67" i="1" s="1"/>
  <c r="AN6" i="1"/>
  <c r="AN36" i="1"/>
  <c r="AN5" i="1"/>
  <c r="AN146" i="1"/>
  <c r="AN31" i="1"/>
  <c r="AO19" i="1"/>
  <c r="AN57" i="1"/>
  <c r="AP106" i="1"/>
  <c r="AQ106" i="1" s="1"/>
  <c r="AN58" i="1"/>
  <c r="AN106" i="1"/>
  <c r="AO147" i="1"/>
  <c r="AN147" i="1"/>
  <c r="AN120" i="1"/>
  <c r="AP31" i="1"/>
  <c r="AQ31" i="1" s="1"/>
  <c r="AP156" i="1"/>
  <c r="AQ156" i="1" s="1"/>
  <c r="AN19" i="1"/>
  <c r="AN86" i="1"/>
  <c r="AO67" i="1"/>
  <c r="AP57" i="1"/>
  <c r="AQ57" i="1" s="1"/>
  <c r="AN138" i="1"/>
  <c r="AO138" i="1"/>
  <c r="AP122" i="1"/>
  <c r="AQ122" i="1" s="1"/>
  <c r="AN122" i="1"/>
  <c r="AN119" i="1"/>
  <c r="AO114" i="1"/>
  <c r="AP109" i="1"/>
  <c r="AQ109" i="1" s="1"/>
  <c r="AO109" i="1"/>
  <c r="AO99" i="1"/>
  <c r="AO5" i="1"/>
  <c r="AP120" i="1"/>
  <c r="AQ120" i="1" s="1"/>
  <c r="AO31" i="1"/>
  <c r="AP19" i="1"/>
  <c r="AQ19" i="1" s="1"/>
  <c r="AN55" i="1"/>
  <c r="AN53" i="1"/>
  <c r="AO49" i="1"/>
  <c r="AN129" i="1"/>
  <c r="AP119" i="1"/>
  <c r="AQ119" i="1" s="1"/>
  <c r="AP114" i="1"/>
  <c r="AQ114" i="1" s="1"/>
  <c r="AO36" i="1"/>
  <c r="AP4" i="1"/>
  <c r="AQ4" i="1" s="1"/>
  <c r="AP49" i="1"/>
  <c r="AQ49" i="1" s="1"/>
  <c r="AO6" i="1"/>
  <c r="AO4" i="1"/>
  <c r="AO129" i="1"/>
  <c r="AO125" i="1"/>
  <c r="AN65" i="1"/>
  <c r="AP65" i="1"/>
  <c r="AQ65" i="1" s="1"/>
  <c r="AP139" i="1"/>
  <c r="AQ139" i="1" s="1"/>
  <c r="AO139" i="1"/>
  <c r="AN139" i="1"/>
  <c r="AP102" i="1"/>
  <c r="AQ102" i="1" s="1"/>
  <c r="AO102" i="1"/>
  <c r="AN102" i="1"/>
  <c r="AN18" i="1"/>
  <c r="AO18" i="1"/>
  <c r="AP18" i="1"/>
  <c r="AQ18" i="1" s="1"/>
  <c r="AN48" i="1"/>
  <c r="AO48" i="1"/>
  <c r="AP48" i="1"/>
  <c r="AQ48" i="1" s="1"/>
  <c r="AT9" i="1"/>
  <c r="G5" i="1" l="1"/>
  <c r="AT10" i="1"/>
  <c r="G9" i="1"/>
  <c r="G10" i="1" l="1"/>
  <c r="AT11" i="1"/>
  <c r="G11" i="1" l="1"/>
  <c r="AT12" i="1"/>
  <c r="G12" i="1" l="1"/>
  <c r="AT13" i="1"/>
  <c r="AT14" i="1" s="1"/>
  <c r="AT15" i="1" l="1"/>
  <c r="G13" i="1"/>
  <c r="AT16" i="1" l="1"/>
  <c r="AT17" i="1" l="1"/>
  <c r="AT18" i="1" l="1"/>
  <c r="AT19" i="1" l="1"/>
  <c r="AT20" i="1" l="1"/>
  <c r="AT21" i="1" l="1"/>
  <c r="AT22" i="1" l="1"/>
  <c r="AT23" i="1" l="1"/>
  <c r="AT24" i="1" l="1"/>
  <c r="AT25" i="1" l="1"/>
  <c r="AT26" i="1" l="1"/>
  <c r="AT27" i="1" l="1"/>
  <c r="AT28" i="1" l="1"/>
  <c r="AT29" i="1" l="1"/>
  <c r="AT30" i="1" l="1"/>
  <c r="AT31" i="1" l="1"/>
  <c r="AT32" i="1" l="1"/>
  <c r="AT33" i="1" l="1"/>
  <c r="AT34" i="1" l="1"/>
  <c r="AT35" i="1" l="1"/>
  <c r="AT36" i="1" l="1"/>
  <c r="AT37" i="1" l="1"/>
  <c r="AT38" i="1" l="1"/>
  <c r="AT39" i="1" l="1"/>
  <c r="AT40" i="1" l="1"/>
  <c r="AT41" i="1" l="1"/>
  <c r="AT42" i="1" l="1"/>
  <c r="AT43" i="1" l="1"/>
  <c r="AT44" i="1" l="1"/>
  <c r="AT45" i="1" l="1"/>
  <c r="AT46" i="1" l="1"/>
  <c r="AT47" i="1" l="1"/>
  <c r="AT48" i="1" l="1"/>
  <c r="AT49" i="1" l="1"/>
  <c r="AT50" i="1" l="1"/>
  <c r="AT51" i="1" l="1"/>
  <c r="AT52" i="1" l="1"/>
  <c r="AT53" i="1" l="1"/>
  <c r="AT54" i="1" l="1"/>
  <c r="AT55" i="1" l="1"/>
  <c r="AT56" i="1" l="1"/>
  <c r="AT57" i="1" l="1"/>
  <c r="AT58" i="1" l="1"/>
  <c r="AT59" i="1" l="1"/>
  <c r="AT60" i="1" l="1"/>
  <c r="AT61" i="1" l="1"/>
  <c r="AT62" i="1" l="1"/>
  <c r="AT63" i="1" l="1"/>
  <c r="AT64" i="1" l="1"/>
  <c r="AT65" i="1" l="1"/>
  <c r="AT66" i="1" l="1"/>
  <c r="AT67" i="1" l="1"/>
  <c r="AT68" i="1" l="1"/>
  <c r="AT69" i="1" l="1"/>
  <c r="AT70" i="1" l="1"/>
  <c r="AT71" i="1" l="1"/>
  <c r="AT72" i="1" l="1"/>
  <c r="AT73" i="1" l="1"/>
  <c r="AT74" i="1" s="1"/>
  <c r="AT75" i="1" l="1"/>
  <c r="AT76" i="1" l="1"/>
  <c r="AT77" i="1" l="1"/>
  <c r="AT78" i="1" l="1"/>
  <c r="AT79" i="1" l="1"/>
  <c r="AT80" i="1" l="1"/>
  <c r="AT81" i="1" l="1"/>
  <c r="AT82" i="1" l="1"/>
  <c r="AT83" i="1" l="1"/>
  <c r="AT84" i="1" l="1"/>
  <c r="AT85" i="1" l="1"/>
  <c r="AT86" i="1" l="1"/>
  <c r="AT87" i="1" l="1"/>
  <c r="AT88" i="1" l="1"/>
  <c r="AT89" i="1" l="1"/>
  <c r="AT90" i="1" l="1"/>
  <c r="AT91" i="1" l="1"/>
  <c r="AT92" i="1" l="1"/>
  <c r="AT93" i="1" l="1"/>
  <c r="AT94" i="1" l="1"/>
  <c r="AT95" i="1" l="1"/>
  <c r="AT96" i="1" l="1"/>
  <c r="AT97" i="1" l="1"/>
  <c r="AT98" i="1" l="1"/>
  <c r="AT99" i="1" l="1"/>
  <c r="AT100" i="1" l="1"/>
  <c r="AT101" i="1" l="1"/>
  <c r="AT102" i="1" l="1"/>
  <c r="AT103" i="1" l="1"/>
  <c r="AT104" i="1" l="1"/>
  <c r="AT105" i="1" l="1"/>
  <c r="AT106" i="1" l="1"/>
  <c r="AT107" i="1" l="1"/>
  <c r="AT108" i="1" l="1"/>
  <c r="AT109" i="1" l="1"/>
  <c r="AT110" i="1" l="1"/>
  <c r="AT111" i="1" l="1"/>
  <c r="AT112" i="1" l="1"/>
  <c r="AT113" i="1" l="1"/>
  <c r="AT114" i="1" l="1"/>
  <c r="AT115" i="1" l="1"/>
  <c r="AT116" i="1" l="1"/>
  <c r="AT117" i="1" l="1"/>
  <c r="AT118" i="1" l="1"/>
  <c r="AT119" i="1" l="1"/>
  <c r="AT120" i="1" l="1"/>
  <c r="AT121" i="1" l="1"/>
  <c r="AT122" i="1" l="1"/>
  <c r="AT123" i="1" l="1"/>
  <c r="AT124" i="1" l="1"/>
  <c r="AT125" i="1" l="1"/>
  <c r="AT126" i="1" l="1"/>
  <c r="AT127" i="1" l="1"/>
  <c r="AT128" i="1" l="1"/>
  <c r="AT129" i="1" l="1"/>
  <c r="AT130" i="1" l="1"/>
  <c r="AT131" i="1" l="1"/>
  <c r="AT132" i="1" l="1"/>
  <c r="AT133" i="1" l="1"/>
  <c r="AT134" i="1" l="1"/>
  <c r="AT135" i="1" l="1"/>
  <c r="AT136" i="1" l="1"/>
  <c r="AT137" i="1" l="1"/>
  <c r="AT138" i="1" l="1"/>
  <c r="AT139" i="1" l="1"/>
  <c r="AT140" i="1" l="1"/>
  <c r="AT141" i="1" l="1"/>
  <c r="AT142" i="1" l="1"/>
  <c r="AT143" i="1" l="1"/>
  <c r="AT144" i="1" l="1"/>
  <c r="AT145" i="1" l="1"/>
  <c r="AT146" i="1" l="1"/>
  <c r="AT147" i="1" l="1"/>
  <c r="AT148" i="1" l="1"/>
  <c r="AT149" i="1" l="1"/>
  <c r="AT150" i="1" l="1"/>
  <c r="AT151" i="1" l="1"/>
  <c r="AT152" i="1" l="1"/>
  <c r="AT153" i="1" l="1"/>
  <c r="AT154" i="1" l="1"/>
  <c r="AT155" i="1" l="1"/>
  <c r="AT156" i="1" l="1"/>
  <c r="AT157" i="1" l="1"/>
</calcChain>
</file>

<file path=xl/sharedStrings.xml><?xml version="1.0" encoding="utf-8"?>
<sst xmlns="http://schemas.openxmlformats.org/spreadsheetml/2006/main" count="432" uniqueCount="66">
  <si>
    <t>あ</t>
    <phoneticPr fontId="1"/>
  </si>
  <si>
    <t>い</t>
    <phoneticPr fontId="1"/>
  </si>
  <si>
    <t>う1</t>
    <phoneticPr fontId="1"/>
  </si>
  <si>
    <t>う2</t>
    <phoneticPr fontId="1"/>
  </si>
  <si>
    <t>う3</t>
    <phoneticPr fontId="1"/>
  </si>
  <si>
    <t>う4</t>
    <phoneticPr fontId="1"/>
  </si>
  <si>
    <t>う5</t>
    <phoneticPr fontId="1"/>
  </si>
  <si>
    <t>え0</t>
    <phoneticPr fontId="1"/>
  </si>
  <si>
    <t>え1</t>
    <phoneticPr fontId="1"/>
  </si>
  <si>
    <t>え2</t>
    <phoneticPr fontId="1"/>
  </si>
  <si>
    <t>え3</t>
    <phoneticPr fontId="1"/>
  </si>
  <si>
    <t>え4</t>
    <phoneticPr fontId="1"/>
  </si>
  <si>
    <t>え5</t>
    <phoneticPr fontId="1"/>
  </si>
  <si>
    <t>お0</t>
    <phoneticPr fontId="1"/>
  </si>
  <si>
    <t>お1</t>
    <phoneticPr fontId="1"/>
  </si>
  <si>
    <t>お2</t>
    <phoneticPr fontId="1"/>
  </si>
  <si>
    <t>お3</t>
    <phoneticPr fontId="1"/>
  </si>
  <si>
    <t>お4</t>
    <phoneticPr fontId="1"/>
  </si>
  <si>
    <t>お5</t>
    <phoneticPr fontId="1"/>
  </si>
  <si>
    <t>か</t>
    <phoneticPr fontId="1"/>
  </si>
  <si>
    <t>き</t>
    <phoneticPr fontId="1"/>
  </si>
  <si>
    <t>く</t>
    <phoneticPr fontId="1"/>
  </si>
  <si>
    <t>け</t>
    <phoneticPr fontId="1"/>
  </si>
  <si>
    <t>時間</t>
    <rPh sb="0" eb="2">
      <t>ジカン</t>
    </rPh>
    <phoneticPr fontId="1"/>
  </si>
  <si>
    <t>B</t>
    <phoneticPr fontId="1"/>
  </si>
  <si>
    <t>月日</t>
    <rPh sb="0" eb="2">
      <t>ガッピ</t>
    </rPh>
    <phoneticPr fontId="1"/>
  </si>
  <si>
    <t>枠</t>
    <rPh sb="0" eb="1">
      <t>ワク</t>
    </rPh>
    <phoneticPr fontId="1"/>
  </si>
  <si>
    <t>シート</t>
    <phoneticPr fontId="1"/>
  </si>
  <si>
    <t>曜</t>
    <rPh sb="0" eb="1">
      <t>ヨウビ</t>
    </rPh>
    <phoneticPr fontId="1"/>
  </si>
  <si>
    <t>祝日</t>
    <rPh sb="0" eb="2">
      <t>シュクジツ</t>
    </rPh>
    <phoneticPr fontId="1"/>
  </si>
  <si>
    <t>A</t>
    <phoneticPr fontId="1"/>
  </si>
  <si>
    <t>B</t>
  </si>
  <si>
    <t>A</t>
  </si>
  <si>
    <t>金</t>
    <rPh sb="0" eb="1">
      <t>キン</t>
    </rPh>
    <phoneticPr fontId="1"/>
  </si>
  <si>
    <t>日</t>
    <rPh sb="0" eb="1">
      <t>ニチ</t>
    </rPh>
    <phoneticPr fontId="1"/>
  </si>
  <si>
    <t>A</t>
    <phoneticPr fontId="1"/>
  </si>
  <si>
    <t>予約可非</t>
    <rPh sb="0" eb="2">
      <t>ヨヤク</t>
    </rPh>
    <rPh sb="2" eb="3">
      <t>カ</t>
    </rPh>
    <rPh sb="3" eb="4">
      <t>ヒ</t>
    </rPh>
    <phoneticPr fontId="1"/>
  </si>
  <si>
    <t>・過ぎた日は灰色にする</t>
    <rPh sb="1" eb="2">
      <t>ス</t>
    </rPh>
    <rPh sb="4" eb="5">
      <t>ヒ</t>
    </rPh>
    <rPh sb="6" eb="8">
      <t>ハイイロ</t>
    </rPh>
    <phoneticPr fontId="1"/>
  </si>
  <si>
    <t>・出来るだけ一日の最後に一回更新</t>
    <rPh sb="1" eb="3">
      <t>デキ</t>
    </rPh>
    <rPh sb="6" eb="8">
      <t>イチニチ</t>
    </rPh>
    <rPh sb="9" eb="11">
      <t>サイゴ</t>
    </rPh>
    <rPh sb="12" eb="14">
      <t>イッカイ</t>
    </rPh>
    <rPh sb="14" eb="16">
      <t>コウシン</t>
    </rPh>
    <phoneticPr fontId="1"/>
  </si>
  <si>
    <t>・予約更新した後、ブラウザで確認しながら入力すると効率的</t>
    <rPh sb="1" eb="3">
      <t>ヨヤク</t>
    </rPh>
    <rPh sb="3" eb="5">
      <t>コウシン</t>
    </rPh>
    <rPh sb="7" eb="8">
      <t>アト</t>
    </rPh>
    <rPh sb="14" eb="16">
      <t>カクニン</t>
    </rPh>
    <rPh sb="20" eb="22">
      <t>ニュウリョク</t>
    </rPh>
    <rPh sb="25" eb="28">
      <t>コウリツテキ</t>
    </rPh>
    <phoneticPr fontId="1"/>
  </si>
  <si>
    <t>例</t>
    <rPh sb="0" eb="1">
      <t>レイ</t>
    </rPh>
    <phoneticPr fontId="1"/>
  </si>
  <si>
    <t>windowsキー+矢印キー、でウィンドウ分割</t>
    <rPh sb="10" eb="12">
      <t>ヤジルシ</t>
    </rPh>
    <rPh sb="21" eb="23">
      <t>ブンカツ</t>
    </rPh>
    <phoneticPr fontId="1"/>
  </si>
  <si>
    <t>・貸切、大会、仮押さえの体験、等に注意する</t>
    <rPh sb="1" eb="3">
      <t>カシキリ</t>
    </rPh>
    <rPh sb="4" eb="6">
      <t>タイカイ</t>
    </rPh>
    <rPh sb="7" eb="8">
      <t>カリ</t>
    </rPh>
    <rPh sb="8" eb="9">
      <t>オ</t>
    </rPh>
    <rPh sb="12" eb="14">
      <t>タイケン</t>
    </rPh>
    <rPh sb="15" eb="16">
      <t>トウ</t>
    </rPh>
    <rPh sb="17" eb="19">
      <t>チュウイ</t>
    </rPh>
    <phoneticPr fontId="1"/>
  </si>
  <si>
    <t>・入力したら上書き保存後、PDFで保存</t>
    <rPh sb="1" eb="3">
      <t>ニュウリョク</t>
    </rPh>
    <rPh sb="6" eb="8">
      <t>ウワガ</t>
    </rPh>
    <rPh sb="9" eb="11">
      <t>ホゾン</t>
    </rPh>
    <rPh sb="11" eb="12">
      <t>ゴ</t>
    </rPh>
    <rPh sb="17" eb="19">
      <t>ホゾン</t>
    </rPh>
    <phoneticPr fontId="1"/>
  </si>
  <si>
    <r>
      <t>(</t>
    </r>
    <r>
      <rPr>
        <sz val="12"/>
        <color rgb="FFFF0000"/>
        <rFont val="Osaka"/>
        <family val="3"/>
        <charset val="128"/>
      </rPr>
      <t>カレンダーシート</t>
    </r>
    <r>
      <rPr>
        <sz val="12"/>
        <rFont val="Osaka"/>
        <family val="3"/>
        <charset val="128"/>
      </rPr>
      <t>のみ)</t>
    </r>
    <phoneticPr fontId="1"/>
  </si>
  <si>
    <t>例</t>
    <rPh sb="0" eb="1">
      <t>レイ</t>
    </rPh>
    <phoneticPr fontId="1"/>
  </si>
  <si>
    <t>カレンダーシートのみ選択</t>
    <rPh sb="10" eb="12">
      <t>センタク</t>
    </rPh>
    <phoneticPr fontId="1"/>
  </si>
  <si>
    <t>名前を付けて保存</t>
    <rPh sb="0" eb="2">
      <t>ナマエ</t>
    </rPh>
    <rPh sb="3" eb="4">
      <t>ツ</t>
    </rPh>
    <rPh sb="6" eb="8">
      <t>ホゾン</t>
    </rPh>
    <phoneticPr fontId="1"/>
  </si>
  <si>
    <t>下図のようにする</t>
    <rPh sb="0" eb="2">
      <t>カズ</t>
    </rPh>
    <phoneticPr fontId="1"/>
  </si>
  <si>
    <t>オプション</t>
    <phoneticPr fontId="1"/>
  </si>
  <si>
    <t>A</t>
    <phoneticPr fontId="1"/>
  </si>
  <si>
    <t>B</t>
    <phoneticPr fontId="1"/>
  </si>
  <si>
    <t>A</t>
    <phoneticPr fontId="1"/>
  </si>
  <si>
    <t>B</t>
    <phoneticPr fontId="1"/>
  </si>
  <si>
    <t>土</t>
    <rPh sb="0" eb="1">
      <t>ド</t>
    </rPh>
    <phoneticPr fontId="1"/>
  </si>
  <si>
    <t>月</t>
    <rPh sb="0" eb="1">
      <t>ゲツ</t>
    </rPh>
    <phoneticPr fontId="1"/>
  </si>
  <si>
    <t>祝</t>
    <rPh sb="0" eb="1">
      <t>シュク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</si>
  <si>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</si>
  <si>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</si>
  <si>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予約可</t>
    <rPh sb="0" eb="2">
      <t>ヨヤク</t>
    </rPh>
    <rPh sb="2" eb="3">
      <t>カ</t>
    </rPh>
    <phoneticPr fontId="1"/>
  </si>
  <si>
    <t>↓</t>
    <phoneticPr fontId="1"/>
  </si>
  <si>
    <t>予約可</t>
    <rPh sb="0" eb="3">
      <t>ヨヤクカ</t>
    </rPh>
    <phoneticPr fontId="1"/>
  </si>
  <si>
    <t>↓</t>
    <phoneticPr fontId="1"/>
  </si>
  <si>
    <t>予約不可</t>
    <rPh sb="0" eb="2">
      <t>ヨヤク</t>
    </rPh>
    <rPh sb="2" eb="4">
      <t>フカ</t>
    </rPh>
    <phoneticPr fontId="1"/>
  </si>
  <si>
    <t>↓</t>
    <phoneticPr fontId="1"/>
  </si>
  <si>
    <t>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</si>
</sst>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m\/dd"/>
    <numFmt numFmtId="177" formatCode="0_);[Red]\(0\)"/>
  </numFmts>
  <fonts count="11">
    <font>
      <sz val="12"/>
      <name val="Osaka"/>
      <family val="3"/>
      <charset val="128"/>
    </font>
    <font>
      <sz val="6"/>
      <name val="Osaka"/>
      <family val="3"/>
      <charset val="128"/>
    </font>
    <font>
      <sz val="10"/>
      <name val="Osaka"/>
      <family val="3"/>
      <charset val="128"/>
    </font>
    <font>
      <sz val="12"/>
      <name val="Osaka"/>
      <family val="3"/>
      <charset val="128"/>
    </font>
    <font>
      <b/>
      <sz val="10"/>
      <name val="Osaka"/>
      <family val="3"/>
      <charset val="128"/>
    </font>
    <font>
      <b/>
      <sz val="10"/>
      <color rgb="FFFF0000"/>
      <name val="Osaka"/>
      <family val="3"/>
      <charset val="128"/>
    </font>
    <font>
      <b/>
      <sz val="10"/>
      <color theme="1"/>
      <name val="Osaka"/>
      <family val="3"/>
      <charset val="128"/>
    </font>
    <font>
      <b/>
      <sz val="12"/>
      <color rgb="FFFF0000"/>
      <name val="Osaka"/>
      <family val="3"/>
      <charset val="128"/>
    </font>
    <font>
      <sz val="12"/>
      <color rgb="FFFF0000"/>
      <name val="Osaka"/>
      <family val="3"/>
      <charset val="128"/>
    </font>
    <font>
      <b/>
      <sz val="12"/>
      <name val="Osaka"/>
      <family val="3"/>
      <charset val="128"/>
    </font>
    <font>
      <sz val="10"/>
      <color rgb="FFFF0000"/>
      <name val="Osaka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44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176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176" fontId="2" fillId="0" borderId="0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176" fontId="2" fillId="0" borderId="5" xfId="0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177" fontId="2" fillId="0" borderId="0" xfId="0" applyNumberFormat="1" applyFont="1" applyFill="1" applyBorder="1" applyAlignment="1">
      <alignment horizontal="left" vertical="center" wrapText="1"/>
    </xf>
    <xf numFmtId="38" fontId="2" fillId="0" borderId="1" xfId="1" applyFont="1" applyFill="1" applyBorder="1" applyAlignment="1">
      <alignment horizontal="left" vertical="center" wrapText="1"/>
    </xf>
    <xf numFmtId="20" fontId="2" fillId="0" borderId="0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0" xfId="0" applyFont="1"/>
    <xf numFmtId="0" fontId="9" fillId="0" borderId="0" xfId="0" applyFont="1"/>
    <xf numFmtId="176" fontId="10" fillId="0" borderId="2" xfId="0" applyNumberFormat="1" applyFont="1" applyFill="1" applyBorder="1" applyAlignment="1">
      <alignment horizontal="left" vertical="center" wrapText="1"/>
    </xf>
    <xf numFmtId="176" fontId="2" fillId="2" borderId="2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6" fontId="2" fillId="2" borderId="0" xfId="0" applyNumberFormat="1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76" fontId="2" fillId="2" borderId="5" xfId="0" applyNumberFormat="1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8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4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4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4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4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4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4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4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4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4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4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4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48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4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4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48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4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48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0</xdr:rowOff>
    </xdr:from>
    <xdr:to>
      <xdr:col>8</xdr:col>
      <xdr:colOff>552450</xdr:colOff>
      <xdr:row>35</xdr:row>
      <xdr:rowOff>64770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47800"/>
          <a:ext cx="5962650" cy="477012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24</xdr:col>
      <xdr:colOff>114300</xdr:colOff>
      <xdr:row>52</xdr:row>
      <xdr:rowOff>171450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81800" y="1809750"/>
          <a:ext cx="9715500" cy="7772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18"/>
  <sheetViews>
    <sheetView tabSelected="1" workbookViewId="0">
      <pane ySplit="1" topLeftCell="A2" activePane="bottomLeft" state="frozenSplit"/>
      <selection pane="bottomLeft" activeCell="E4" sqref="E4"/>
    </sheetView>
  </sheetViews>
  <sheetFormatPr defaultColWidth="12.625" defaultRowHeight="20.100000000000001" customHeight="1"/>
  <cols>
    <col min="1" max="1" width="5.875" style="7" bestFit="1" customWidth="1"/>
    <col min="2" max="4" width="5.625" style="2" customWidth="1"/>
    <col min="5" max="5" width="11.875" style="2" customWidth="1"/>
    <col min="6" max="6" width="6.5" style="2" customWidth="1"/>
    <col min="7" max="7" width="9.125" style="24" customWidth="1"/>
    <col min="8" max="8" width="10.625" style="19" customWidth="1"/>
    <col min="9" max="23" width="10.625" style="2" customWidth="1"/>
    <col min="24" max="24" width="2.625" style="3" hidden="1" customWidth="1"/>
    <col min="25" max="25" width="8.625" style="11" hidden="1" customWidth="1"/>
    <col min="26" max="27" width="5.625" style="2" hidden="1" customWidth="1"/>
    <col min="28" max="28" width="10.625" style="2" hidden="1" customWidth="1"/>
    <col min="29" max="30" width="5.625" style="2" hidden="1" customWidth="1"/>
    <col min="31" max="31" width="10.625" style="2" hidden="1" customWidth="1"/>
    <col min="32" max="33" width="5.625" style="2" hidden="1" customWidth="1"/>
    <col min="34" max="34" width="10.625" style="2" hidden="1" customWidth="1"/>
    <col min="35" max="36" width="5.625" style="2" hidden="1" customWidth="1"/>
    <col min="37" max="37" width="10.625" style="2" hidden="1" customWidth="1"/>
    <col min="38" max="39" width="5.625" style="2" hidden="1" customWidth="1"/>
    <col min="40" max="40" width="10.625" style="2" hidden="1" customWidth="1"/>
    <col min="41" max="46" width="5.625" style="2" hidden="1" customWidth="1"/>
    <col min="47" max="16384" width="12.625" style="2"/>
  </cols>
  <sheetData>
    <row r="1" spans="1:46" ht="20.100000000000001" customHeight="1" thickBot="1">
      <c r="A1" s="12" t="s">
        <v>25</v>
      </c>
      <c r="B1" s="1" t="s">
        <v>28</v>
      </c>
      <c r="C1" s="1" t="s">
        <v>29</v>
      </c>
      <c r="D1" s="1" t="s">
        <v>26</v>
      </c>
      <c r="E1" s="1" t="s">
        <v>23</v>
      </c>
      <c r="F1" s="1" t="s">
        <v>27</v>
      </c>
      <c r="G1" s="25" t="s">
        <v>36</v>
      </c>
      <c r="H1" s="14"/>
      <c r="X1" s="3" t="s">
        <v>0</v>
      </c>
      <c r="Y1" s="11" t="s">
        <v>1</v>
      </c>
      <c r="Z1" s="3" t="s">
        <v>2</v>
      </c>
      <c r="AA1" s="2" t="s">
        <v>3</v>
      </c>
      <c r="AB1" s="2" t="s">
        <v>4</v>
      </c>
      <c r="AC1" s="2" t="s">
        <v>5</v>
      </c>
      <c r="AD1" s="2" t="s">
        <v>6</v>
      </c>
      <c r="AE1" s="2" t="s">
        <v>7</v>
      </c>
      <c r="AF1" s="2" t="s">
        <v>8</v>
      </c>
      <c r="AG1" s="2" t="s">
        <v>9</v>
      </c>
      <c r="AH1" s="2" t="s">
        <v>10</v>
      </c>
      <c r="AI1" s="2" t="s">
        <v>11</v>
      </c>
      <c r="AJ1" s="2" t="s">
        <v>12</v>
      </c>
      <c r="AK1" s="2" t="s">
        <v>13</v>
      </c>
      <c r="AL1" s="2" t="s">
        <v>14</v>
      </c>
      <c r="AM1" s="2" t="s">
        <v>15</v>
      </c>
      <c r="AN1" s="2" t="s">
        <v>16</v>
      </c>
      <c r="AO1" s="2" t="s">
        <v>17</v>
      </c>
      <c r="AP1" s="2" t="s">
        <v>18</v>
      </c>
      <c r="AQ1" s="2" t="s">
        <v>19</v>
      </c>
      <c r="AR1" s="2" t="s">
        <v>20</v>
      </c>
      <c r="AS1" s="2" t="s">
        <v>21</v>
      </c>
      <c r="AT1" s="2" t="s">
        <v>22</v>
      </c>
    </row>
    <row r="2" spans="1:46" ht="20.100000000000001" customHeight="1" thickTop="1">
      <c r="A2" s="29">
        <v>42490</v>
      </c>
      <c r="B2" s="29" t="s">
        <v>33</v>
      </c>
      <c r="C2" s="29"/>
      <c r="D2" s="30" t="str">
        <f>IF(ISBLANK(A2),"",IF(X2=1,"sn1",IF(X2=7,"st1",IF(AND(ISBLANK(C2),X2=6),"f1","nh1"))))</f>
        <v>f1</v>
      </c>
      <c r="E2" s="30" t="str">
        <f>IF(ISBLANK(A2),"",IF(AND(X2=6,ISBLANK(C2)),"16:00-19:00","07:00-10:00"))</f>
        <v>16:00-19:00</v>
      </c>
      <c r="F2" s="31" t="s">
        <v>50</v>
      </c>
      <c r="G2" s="32"/>
      <c r="H2" s="33"/>
      <c r="X2" s="3">
        <f>WEEKDAY(A2)</f>
        <v>6</v>
      </c>
      <c r="Y2" s="11">
        <f>A2*100</f>
        <v>4249000</v>
      </c>
      <c r="Z2" s="11" t="e">
        <f>IF(Y2&lt;&gt;0,MATCH(Y2,#REF!,0)-1, ERR())</f>
        <v>#REF!</v>
      </c>
      <c r="AA2" s="2" t="b">
        <f t="shared" ref="AA2:AA13" si="0">NOT(ISERROR(Z2))</f>
        <v>0</v>
      </c>
      <c r="AB2" s="2" t="b">
        <f ca="1">IF(AA2,OFFSET(#REF!,Z2,0,1,1))</f>
        <v>0</v>
      </c>
      <c r="AC2" s="2" t="b">
        <f ca="1">IF(AA2,OFFSET(#REF!,Z2,0,1,1))</f>
        <v>0</v>
      </c>
      <c r="AD2" s="2" t="b">
        <f ca="1">IF(AA2,OFFSET(#REF!,Z2,0,1,1)&lt;&gt;"")</f>
        <v>0</v>
      </c>
      <c r="AE2" s="2" t="b">
        <f t="shared" ref="AE2:AE13" si="1">IF(AA2,"台帳!AB"&amp;Z2+2&amp;":AB"&amp;Z2+100)</f>
        <v>0</v>
      </c>
      <c r="AF2" s="11" t="e">
        <f t="shared" ref="AF2:AF13" ca="1" si="2">MATCH($Y2,INDIRECT(AE2,TRUE),0)+Z2</f>
        <v>#REF!</v>
      </c>
      <c r="AG2" s="2" t="b">
        <f t="shared" ref="AG2:AG13" ca="1" si="3">NOT(ISERROR(AF2))</f>
        <v>0</v>
      </c>
      <c r="AH2" s="2" t="b">
        <f ca="1">IF(AG2,OFFSET(#REF!,AF2,0,1,1))</f>
        <v>0</v>
      </c>
      <c r="AI2" s="2" t="b">
        <f ca="1">IF(AG2,OFFSET(#REF!,AF2,0,1,1))</f>
        <v>0</v>
      </c>
      <c r="AJ2" s="2" t="b">
        <f ca="1">IF(AG2,OFFSET(#REF!,AF2,0,1,1)&lt;&gt;"")</f>
        <v>0</v>
      </c>
      <c r="AK2" s="2" t="b">
        <f t="shared" ref="AK2:AK13" ca="1" si="4">IF(AG2,"台帳!AB"&amp;AF2+2&amp;":AB"&amp;AF2+50)</f>
        <v>0</v>
      </c>
      <c r="AL2" s="11" t="e">
        <f t="shared" ref="AL2:AL13" ca="1" si="5">MATCH($Y2,INDIRECT(AK2,TRUE),0)+AF2</f>
        <v>#REF!</v>
      </c>
      <c r="AM2" s="2" t="b">
        <f t="shared" ref="AM2:AM13" ca="1" si="6">NOT(ISERROR(AL2))</f>
        <v>0</v>
      </c>
      <c r="AN2" s="2" t="b">
        <f ca="1">IF(AM2,OFFSET(#REF!,AL2,0,1,1))</f>
        <v>0</v>
      </c>
      <c r="AO2" s="2" t="b">
        <f ca="1">IF(AM2,OFFSET(#REF!,AL2,0,1,1))</f>
        <v>0</v>
      </c>
      <c r="AP2" s="2" t="b">
        <f ca="1">IF(AM2,OFFSET(#REF!,AL2,0,1,1)&lt;&gt;"")</f>
        <v>0</v>
      </c>
      <c r="AQ2" s="2" t="b">
        <f t="shared" ref="AQ2:AQ13" ca="1" si="7">OR(AD2,AJ2,AP2)</f>
        <v>0</v>
      </c>
      <c r="AR2" s="11" t="e">
        <f>IF(ISBLANK(A2),ERR(),MATCH($Y2,#REF!,0)-1)</f>
        <v>#REF!</v>
      </c>
      <c r="AS2" s="11" t="e">
        <f>IF(ISBLANK(A2),ERR(),MATCH($Y2,#REF!,0)-1)</f>
        <v>#REF!</v>
      </c>
      <c r="AT2" s="2">
        <f t="shared" ref="AT2:AT13" si="8">IF(ISNUMBER(AR2),1,IF(ISNUMBER(AS2),3,IF(OR(AT1=1,AT1=2),2,0)))</f>
        <v>0</v>
      </c>
    </row>
    <row r="3" spans="1:46" ht="20.100000000000001" customHeight="1">
      <c r="A3" s="34"/>
      <c r="B3" s="34"/>
      <c r="C3" s="34"/>
      <c r="D3" s="35"/>
      <c r="E3" s="35"/>
      <c r="F3" s="31" t="s">
        <v>51</v>
      </c>
      <c r="G3" s="32"/>
      <c r="H3" s="33"/>
      <c r="Y3" s="11">
        <f>A2*100+1</f>
        <v>4249001</v>
      </c>
      <c r="Z3" s="11" t="e">
        <f>IF(Y3&lt;&gt;0,MATCH(Y3,#REF!,0)-1, ERR())</f>
        <v>#REF!</v>
      </c>
      <c r="AA3" s="2" t="b">
        <f t="shared" si="0"/>
        <v>0</v>
      </c>
      <c r="AB3" s="2" t="b">
        <f ca="1">IF(AA3,OFFSET(#REF!,Z3,0,1,1))</f>
        <v>0</v>
      </c>
      <c r="AC3" s="2" t="b">
        <f ca="1">IF(AA3,OFFSET(#REF!,Z3,0,1,1))</f>
        <v>0</v>
      </c>
      <c r="AD3" s="2" t="b">
        <f ca="1">IF(AA3,OFFSET(#REF!,Z3,0,1,1)&lt;&gt;"")</f>
        <v>0</v>
      </c>
      <c r="AE3" s="2" t="b">
        <f t="shared" si="1"/>
        <v>0</v>
      </c>
      <c r="AF3" s="11" t="e">
        <f t="shared" ca="1" si="2"/>
        <v>#REF!</v>
      </c>
      <c r="AG3" s="2" t="b">
        <f t="shared" ca="1" si="3"/>
        <v>0</v>
      </c>
      <c r="AH3" s="2" t="b">
        <f ca="1">IF(AG3,OFFSET(#REF!,AF3,0,1,1))</f>
        <v>0</v>
      </c>
      <c r="AI3" s="2" t="b">
        <f ca="1">IF(AG3,OFFSET(#REF!,AF3,0,1,1))</f>
        <v>0</v>
      </c>
      <c r="AJ3" s="2" t="b">
        <f ca="1">IF(AG3,OFFSET(#REF!,AF3,0,1,1)&lt;&gt;"")</f>
        <v>0</v>
      </c>
      <c r="AK3" s="2" t="b">
        <f t="shared" ca="1" si="4"/>
        <v>0</v>
      </c>
      <c r="AL3" s="11" t="e">
        <f t="shared" ca="1" si="5"/>
        <v>#REF!</v>
      </c>
      <c r="AM3" s="2" t="b">
        <f t="shared" ca="1" si="6"/>
        <v>0</v>
      </c>
      <c r="AN3" s="2" t="b">
        <f ca="1">IF(AM3,OFFSET(#REF!,AL3,0,1,1))</f>
        <v>0</v>
      </c>
      <c r="AO3" s="2" t="b">
        <f ca="1">IF(AM3,OFFSET(#REF!,AL3,0,1,1))</f>
        <v>0</v>
      </c>
      <c r="AP3" s="2" t="b">
        <f ca="1">IF(AM3,OFFSET(#REF!,AL3,0,1,1)&lt;&gt;"")</f>
        <v>0</v>
      </c>
      <c r="AQ3" s="2" t="b">
        <f t="shared" ca="1" si="7"/>
        <v>0</v>
      </c>
      <c r="AR3" s="11" t="e">
        <f>IF(ISBLANK(A2),ERR(),MATCH($Y3,#REF!,0)-1)</f>
        <v>#REF!</v>
      </c>
      <c r="AS3" s="11" t="e">
        <f>IF(ISBLANK(A2),ERR(),MATCH($Y3,#REF!,0)-1)</f>
        <v>#REF!</v>
      </c>
      <c r="AT3" s="2">
        <f t="shared" si="8"/>
        <v>0</v>
      </c>
    </row>
    <row r="4" spans="1:46" ht="20.100000000000001" customHeight="1">
      <c r="A4" s="34"/>
      <c r="B4" s="36"/>
      <c r="C4" s="36"/>
      <c r="D4" s="30" t="str">
        <f>IF(ISBLANK(A2),"",IF(X2=1,"sn2",IF(X2=7,"st2",IF(AND(ISBLANK(C2),X2=6),"f2","nh2"))))</f>
        <v>f2</v>
      </c>
      <c r="E4" s="30" t="str">
        <f>IF(ISBLANK(A2),"",IF(AND(X2=6,ISBLANK(C2)),"19:00-22:00","10:00-13:00"))</f>
        <v>19:00-22:00</v>
      </c>
      <c r="F4" s="31" t="s">
        <v>52</v>
      </c>
      <c r="G4" s="32"/>
      <c r="H4" s="33"/>
      <c r="Y4" s="11">
        <f>A2*100+2</f>
        <v>4249002</v>
      </c>
      <c r="Z4" s="11" t="e">
        <f>IF(Y4&lt;&gt;0,MATCH(Y4,#REF!,0)-1, ERR())</f>
        <v>#REF!</v>
      </c>
      <c r="AA4" s="2" t="b">
        <f t="shared" si="0"/>
        <v>0</v>
      </c>
      <c r="AB4" s="2" t="b">
        <f ca="1">IF(AA4,OFFSET(#REF!,Z4,0,1,1))</f>
        <v>0</v>
      </c>
      <c r="AC4" s="2" t="b">
        <f ca="1">IF(AA4,OFFSET(#REF!,Z4,0,1,1))</f>
        <v>0</v>
      </c>
      <c r="AD4" s="2" t="b">
        <f ca="1">IF(AA4,OFFSET(#REF!,Z4,0,1,1)&lt;&gt;"")</f>
        <v>0</v>
      </c>
      <c r="AE4" s="2" t="b">
        <f t="shared" si="1"/>
        <v>0</v>
      </c>
      <c r="AF4" s="11" t="e">
        <f t="shared" ca="1" si="2"/>
        <v>#REF!</v>
      </c>
      <c r="AG4" s="2" t="b">
        <f t="shared" ca="1" si="3"/>
        <v>0</v>
      </c>
      <c r="AH4" s="2" t="b">
        <f ca="1">IF(AG4,OFFSET(#REF!,AF4,0,1,1))</f>
        <v>0</v>
      </c>
      <c r="AI4" s="2" t="b">
        <f ca="1">IF(AG4,OFFSET(#REF!,AF4,0,1,1))</f>
        <v>0</v>
      </c>
      <c r="AJ4" s="2" t="b">
        <f ca="1">IF(AG4,OFFSET(#REF!,AF4,0,1,1)&lt;&gt;"")</f>
        <v>0</v>
      </c>
      <c r="AK4" s="2" t="b">
        <f t="shared" ca="1" si="4"/>
        <v>0</v>
      </c>
      <c r="AL4" s="11" t="e">
        <f t="shared" ca="1" si="5"/>
        <v>#REF!</v>
      </c>
      <c r="AM4" s="2" t="b">
        <f t="shared" ca="1" si="6"/>
        <v>0</v>
      </c>
      <c r="AN4" s="2" t="b">
        <f ca="1">IF(AM4,OFFSET(#REF!,AL4,0,1,1))</f>
        <v>0</v>
      </c>
      <c r="AO4" s="2" t="b">
        <f ca="1">IF(AM4,OFFSET(#REF!,AL4,0,1,1))</f>
        <v>0</v>
      </c>
      <c r="AP4" s="2" t="b">
        <f ca="1">IF(AM4,OFFSET(#REF!,AL4,0,1,1)&lt;&gt;"")</f>
        <v>0</v>
      </c>
      <c r="AQ4" s="2" t="b">
        <f t="shared" ca="1" si="7"/>
        <v>0</v>
      </c>
      <c r="AR4" s="11" t="e">
        <f>IF(ISBLANK(A2),ERR(),MATCH($Y4,#REF!,0)-1)</f>
        <v>#REF!</v>
      </c>
      <c r="AS4" s="11" t="e">
        <f>IF(ISBLANK(A2),ERR(),MATCH($Y4,#REF!,0)-1)</f>
        <v>#REF!</v>
      </c>
      <c r="AT4" s="2">
        <f t="shared" si="8"/>
        <v>0</v>
      </c>
    </row>
    <row r="5" spans="1:46" ht="20.100000000000001" customHeight="1">
      <c r="A5" s="34"/>
      <c r="B5" s="36"/>
      <c r="C5" s="36"/>
      <c r="D5" s="35"/>
      <c r="E5" s="35"/>
      <c r="F5" s="31" t="s">
        <v>53</v>
      </c>
      <c r="G5" s="32" t="str">
        <f ca="1">IF(AT5=0,IF(AA5,AB5&amp;"("&amp;IF(AC5=0,"?",AC5)&amp;")"&amp;IF(AG5,IF(AQ5," vs ",", ")&amp;AH5&amp;"("&amp;IF(AI5=0,"?",AI5)&amp;")"&amp;IF(AM5,IF(AQ5," vs ",", ")&amp;AN5&amp;"("&amp;IF(AO5=0,"?",AO5)&amp;")",""),""),""),IF(AT5=1,OFFSET(#REF!,AR5,0,1,1),IF(AT5=2,"　│","　↓")))</f>
        <v/>
      </c>
      <c r="H5" s="33"/>
      <c r="Y5" s="11">
        <f>A2*100+3</f>
        <v>4249003</v>
      </c>
      <c r="Z5" s="11" t="e">
        <f>IF(Y5&lt;&gt;0,MATCH(Y5,#REF!,0)-1, ERR())</f>
        <v>#REF!</v>
      </c>
      <c r="AA5" s="2" t="b">
        <f t="shared" si="0"/>
        <v>0</v>
      </c>
      <c r="AB5" s="2" t="b">
        <f ca="1">IF(AA5,OFFSET(#REF!,Z5,0,1,1))</f>
        <v>0</v>
      </c>
      <c r="AC5" s="2" t="b">
        <f ca="1">IF(AA5,OFFSET(#REF!,Z5,0,1,1))</f>
        <v>0</v>
      </c>
      <c r="AD5" s="2" t="b">
        <f ca="1">IF(AA5,OFFSET(#REF!,Z5,0,1,1)&lt;&gt;"")</f>
        <v>0</v>
      </c>
      <c r="AE5" s="2" t="b">
        <f t="shared" si="1"/>
        <v>0</v>
      </c>
      <c r="AF5" s="11" t="e">
        <f t="shared" ca="1" si="2"/>
        <v>#REF!</v>
      </c>
      <c r="AG5" s="2" t="b">
        <f t="shared" ca="1" si="3"/>
        <v>0</v>
      </c>
      <c r="AH5" s="2" t="b">
        <f ca="1">IF(AG5,OFFSET(#REF!,AF5,0,1,1))</f>
        <v>0</v>
      </c>
      <c r="AI5" s="2" t="b">
        <f ca="1">IF(AG5,OFFSET(#REF!,AF5,0,1,1))</f>
        <v>0</v>
      </c>
      <c r="AJ5" s="2" t="b">
        <f ca="1">IF(AG5,OFFSET(#REF!,AF5,0,1,1)&lt;&gt;"")</f>
        <v>0</v>
      </c>
      <c r="AK5" s="2" t="b">
        <f t="shared" ca="1" si="4"/>
        <v>0</v>
      </c>
      <c r="AL5" s="11" t="e">
        <f t="shared" ca="1" si="5"/>
        <v>#REF!</v>
      </c>
      <c r="AM5" s="2" t="b">
        <f t="shared" ca="1" si="6"/>
        <v>0</v>
      </c>
      <c r="AN5" s="2" t="b">
        <f ca="1">IF(AM5,OFFSET(#REF!,AL5,0,1,1))</f>
        <v>0</v>
      </c>
      <c r="AO5" s="2" t="b">
        <f ca="1">IF(AM5,OFFSET(#REF!,AL5,0,1,1))</f>
        <v>0</v>
      </c>
      <c r="AP5" s="2" t="b">
        <f ca="1">IF(AM5,OFFSET(#REF!,AL5,0,1,1)&lt;&gt;"")</f>
        <v>0</v>
      </c>
      <c r="AQ5" s="2" t="b">
        <f t="shared" ca="1" si="7"/>
        <v>0</v>
      </c>
      <c r="AR5" s="11" t="e">
        <f>IF(ISBLANK(A2),ERR(),MATCH($Y5,#REF!,0)-1)</f>
        <v>#REF!</v>
      </c>
      <c r="AS5" s="11" t="e">
        <f>IF(ISBLANK(A2),ERR(),MATCH($Y5,#REF!,0)-1)</f>
        <v>#REF!</v>
      </c>
      <c r="AT5" s="2">
        <f t="shared" si="8"/>
        <v>0</v>
      </c>
    </row>
    <row r="6" spans="1:46" ht="20.100000000000001" customHeight="1">
      <c r="A6" s="34"/>
      <c r="B6" s="36"/>
      <c r="C6" s="36"/>
      <c r="D6" s="30" t="str">
        <f>IF(ISBLANK(A2),"",IF(X2=1,"sn3",IF(X2=7,"st3",IF(AND(ISBLANK(C2),X2=6),"f3","nh3"))))</f>
        <v>f3</v>
      </c>
      <c r="E6" s="30" t="str">
        <f>IF(ISBLANK(A2),"",IF(AND(X2=6,ISBLANK(C2)),"22:00-25:00","13:00-16:00"))</f>
        <v>22:00-25:00</v>
      </c>
      <c r="F6" s="31" t="s">
        <v>52</v>
      </c>
      <c r="G6" s="32" t="str">
        <f ca="1">IF(AT6=0,IF(AA6,AB6&amp;"("&amp;IF(AC6=0,"?",AC6)&amp;")"&amp;IF(AG6,IF(AQ6," vs ",", ")&amp;AH6&amp;"("&amp;IF(AI6=0,"?",AI6)&amp;")"&amp;IF(AM6,IF(AQ6," vs ",", ")&amp;AN6&amp;"("&amp;IF(AO6=0,"?",AO6)&amp;")",""),""),""),IF(AT6=1,OFFSET(#REF!,AR6,0,1,1),IF(AT6=2,"　│","　↓")))</f>
        <v/>
      </c>
      <c r="H6" s="33"/>
      <c r="Y6" s="11">
        <f>A2*100+4</f>
        <v>4249004</v>
      </c>
      <c r="Z6" s="11" t="e">
        <f>IF(Y6&lt;&gt;0,MATCH(Y6,#REF!,0)-1, ERR())</f>
        <v>#REF!</v>
      </c>
      <c r="AA6" s="2" t="b">
        <f t="shared" si="0"/>
        <v>0</v>
      </c>
      <c r="AB6" s="2" t="b">
        <f ca="1">IF(AA6,OFFSET(#REF!,Z6,0,1,1))</f>
        <v>0</v>
      </c>
      <c r="AC6" s="2" t="b">
        <f ca="1">IF(AA6,OFFSET(#REF!,Z6,0,1,1))</f>
        <v>0</v>
      </c>
      <c r="AD6" s="2" t="b">
        <f ca="1">IF(AA6,OFFSET(#REF!,Z6,0,1,1)&lt;&gt;"")</f>
        <v>0</v>
      </c>
      <c r="AE6" s="2" t="b">
        <f t="shared" si="1"/>
        <v>0</v>
      </c>
      <c r="AF6" s="11" t="e">
        <f t="shared" ca="1" si="2"/>
        <v>#REF!</v>
      </c>
      <c r="AG6" s="2" t="b">
        <f t="shared" ca="1" si="3"/>
        <v>0</v>
      </c>
      <c r="AH6" s="2" t="b">
        <f ca="1">IF(AG6,OFFSET(#REF!,AF6,0,1,1))</f>
        <v>0</v>
      </c>
      <c r="AI6" s="2" t="b">
        <f ca="1">IF(AG6,OFFSET(#REF!,AF6,0,1,1))</f>
        <v>0</v>
      </c>
      <c r="AJ6" s="2" t="b">
        <f ca="1">IF(AG6,OFFSET(#REF!,AF6,0,1,1)&lt;&gt;"")</f>
        <v>0</v>
      </c>
      <c r="AK6" s="2" t="b">
        <f t="shared" ca="1" si="4"/>
        <v>0</v>
      </c>
      <c r="AL6" s="11" t="e">
        <f t="shared" ca="1" si="5"/>
        <v>#REF!</v>
      </c>
      <c r="AM6" s="2" t="b">
        <f t="shared" ca="1" si="6"/>
        <v>0</v>
      </c>
      <c r="AN6" s="2" t="b">
        <f ca="1">IF(AM6,OFFSET(#REF!,AL6,0,1,1))</f>
        <v>0</v>
      </c>
      <c r="AO6" s="2" t="b">
        <f ca="1">IF(AM6,OFFSET(#REF!,AL6,0,1,1))</f>
        <v>0</v>
      </c>
      <c r="AP6" s="2" t="b">
        <f ca="1">IF(AM6,OFFSET(#REF!,AL6,0,1,1)&lt;&gt;"")</f>
        <v>0</v>
      </c>
      <c r="AQ6" s="2" t="b">
        <f t="shared" ca="1" si="7"/>
        <v>0</v>
      </c>
      <c r="AR6" s="11" t="e">
        <f>IF(ISBLANK(A2),ERR(),MATCH($Y6,#REF!,0)-1)</f>
        <v>#REF!</v>
      </c>
      <c r="AS6" s="11" t="e">
        <f>IF(ISBLANK(A2),ERR(),MATCH($Y6,#REF!,0)-1)</f>
        <v>#REF!</v>
      </c>
      <c r="AT6" s="2">
        <f t="shared" si="8"/>
        <v>0</v>
      </c>
    </row>
    <row r="7" spans="1:46" ht="20.100000000000001" customHeight="1">
      <c r="A7" s="34"/>
      <c r="B7" s="36"/>
      <c r="C7" s="36"/>
      <c r="D7" s="35"/>
      <c r="E7" s="35"/>
      <c r="F7" s="31" t="s">
        <v>53</v>
      </c>
      <c r="G7" s="32" t="str">
        <f ca="1">IF(AT7=0,IF(AA7,AB7&amp;"("&amp;IF(AC7=0,"?",AC7)&amp;")"&amp;IF(AG7,IF(AQ7," vs ",", ")&amp;AH7&amp;"("&amp;IF(AI7=0,"?",AI7)&amp;")"&amp;IF(AM7,IF(AQ7," vs ",", ")&amp;AN7&amp;"("&amp;IF(AO7=0,"?",AO7)&amp;")",""),""),""),IF(AT7=1,OFFSET(#REF!,AR7,0,1,1),IF(AT7=2,"　│","　↓")))</f>
        <v/>
      </c>
      <c r="H7" s="33"/>
      <c r="Y7" s="11">
        <f>A2*100+5</f>
        <v>4249005</v>
      </c>
      <c r="Z7" s="11" t="e">
        <f>IF(Y7&lt;&gt;0,MATCH(Y7,#REF!,0)-1, ERR())</f>
        <v>#REF!</v>
      </c>
      <c r="AA7" s="2" t="b">
        <f t="shared" si="0"/>
        <v>0</v>
      </c>
      <c r="AB7" s="2" t="b">
        <f ca="1">IF(AA7,OFFSET(#REF!,Z7,0,1,1))</f>
        <v>0</v>
      </c>
      <c r="AC7" s="2" t="b">
        <f ca="1">IF(AA7,OFFSET(#REF!,Z7,0,1,1))</f>
        <v>0</v>
      </c>
      <c r="AD7" s="2" t="b">
        <f ca="1">IF(AA7,OFFSET(#REF!,Z7,0,1,1)&lt;&gt;"")</f>
        <v>0</v>
      </c>
      <c r="AE7" s="2" t="b">
        <f t="shared" si="1"/>
        <v>0</v>
      </c>
      <c r="AF7" s="11" t="e">
        <f t="shared" ca="1" si="2"/>
        <v>#REF!</v>
      </c>
      <c r="AG7" s="2" t="b">
        <f t="shared" ca="1" si="3"/>
        <v>0</v>
      </c>
      <c r="AH7" s="2" t="b">
        <f ca="1">IF(AG7,OFFSET(#REF!,AF7,0,1,1))</f>
        <v>0</v>
      </c>
      <c r="AI7" s="2" t="b">
        <f ca="1">IF(AG7,OFFSET(#REF!,AF7,0,1,1))</f>
        <v>0</v>
      </c>
      <c r="AJ7" s="2" t="b">
        <f ca="1">IF(AG7,OFFSET(#REF!,AF7,0,1,1)&lt;&gt;"")</f>
        <v>0</v>
      </c>
      <c r="AK7" s="2" t="b">
        <f t="shared" ca="1" si="4"/>
        <v>0</v>
      </c>
      <c r="AL7" s="11" t="e">
        <f t="shared" ca="1" si="5"/>
        <v>#REF!</v>
      </c>
      <c r="AM7" s="2" t="b">
        <f t="shared" ca="1" si="6"/>
        <v>0</v>
      </c>
      <c r="AN7" s="2" t="b">
        <f ca="1">IF(AM7,OFFSET(#REF!,AL7,0,1,1))</f>
        <v>0</v>
      </c>
      <c r="AO7" s="2" t="b">
        <f ca="1">IF(AM7,OFFSET(#REF!,AL7,0,1,1))</f>
        <v>0</v>
      </c>
      <c r="AP7" s="2" t="b">
        <f ca="1">IF(AM7,OFFSET(#REF!,AL7,0,1,1)&lt;&gt;"")</f>
        <v>0</v>
      </c>
      <c r="AQ7" s="2" t="b">
        <f t="shared" ca="1" si="7"/>
        <v>0</v>
      </c>
      <c r="AR7" s="11" t="e">
        <f>IF(ISBLANK(A2),ERR(),MATCH($Y7,#REF!,0)-1)</f>
        <v>#REF!</v>
      </c>
      <c r="AS7" s="11" t="e">
        <f>IF(ISBLANK(A2),ERR(),MATCH($Y7,#REF!,0)-1)</f>
        <v>#REF!</v>
      </c>
      <c r="AT7" s="2">
        <f t="shared" si="8"/>
        <v>0</v>
      </c>
    </row>
    <row r="8" spans="1:46" ht="20.100000000000001" customHeight="1">
      <c r="A8" s="34"/>
      <c r="B8" s="36"/>
      <c r="C8" s="36"/>
      <c r="D8" s="30" t="str">
        <f>IF(ISBLANK(A2),"",IF(X2=1,"sn4",IF(X2=7,"st4",IF(AND(ISBLANK(C2),X2=6),"","nh4"))))</f>
        <v/>
      </c>
      <c r="E8" s="30" t="str">
        <f>IF(ISBLANK(A2),"",IF(AND(X2=6,ISBLANK(C2)),"","16:00-19:00"))</f>
        <v/>
      </c>
      <c r="F8" s="31" t="s">
        <v>52</v>
      </c>
      <c r="G8" s="32" t="str">
        <f ca="1">IF(AT8=0,IF(AA8,AB8&amp;"("&amp;IF(AC8=0,"?",AC8)&amp;")"&amp;IF(AG8,IF(AQ8," vs ",", ")&amp;AH8&amp;"("&amp;IF(AI8=0,"?",AI8)&amp;")"&amp;IF(AM8,IF(AQ8," vs ",", ")&amp;AN8&amp;"("&amp;IF(AO8=0,"?",AO8)&amp;")",""),""),""),IF(AT8=1,OFFSET(#REF!,AR8,0,1,1),IF(AT8=2,"　│","　↓")))</f>
        <v/>
      </c>
      <c r="H8" s="33"/>
      <c r="Y8" s="11">
        <f>A2*100+6</f>
        <v>4249006</v>
      </c>
      <c r="Z8" s="11" t="e">
        <f>IF(Y8&lt;&gt;0,MATCH(Y8,#REF!,0)-1, ERR())</f>
        <v>#REF!</v>
      </c>
      <c r="AA8" s="2" t="b">
        <f t="shared" si="0"/>
        <v>0</v>
      </c>
      <c r="AB8" s="2" t="b">
        <f ca="1">IF(AA8,OFFSET(#REF!,Z8,0,1,1))</f>
        <v>0</v>
      </c>
      <c r="AC8" s="2" t="b">
        <f ca="1">IF(AA8,OFFSET(#REF!,Z8,0,1,1))</f>
        <v>0</v>
      </c>
      <c r="AD8" s="2" t="b">
        <f ca="1">IF(AA8,OFFSET(#REF!,Z8,0,1,1)&lt;&gt;"")</f>
        <v>0</v>
      </c>
      <c r="AE8" s="2" t="b">
        <f t="shared" si="1"/>
        <v>0</v>
      </c>
      <c r="AF8" s="11" t="e">
        <f t="shared" ca="1" si="2"/>
        <v>#REF!</v>
      </c>
      <c r="AG8" s="2" t="b">
        <f t="shared" ca="1" si="3"/>
        <v>0</v>
      </c>
      <c r="AH8" s="2" t="b">
        <f ca="1">IF(AG8,OFFSET(#REF!,AF8,0,1,1))</f>
        <v>0</v>
      </c>
      <c r="AI8" s="2" t="b">
        <f ca="1">IF(AG8,OFFSET(#REF!,AF8,0,1,1))</f>
        <v>0</v>
      </c>
      <c r="AJ8" s="2" t="b">
        <f ca="1">IF(AG8,OFFSET(#REF!,AF8,0,1,1)&lt;&gt;"")</f>
        <v>0</v>
      </c>
      <c r="AK8" s="2" t="b">
        <f t="shared" ca="1" si="4"/>
        <v>0</v>
      </c>
      <c r="AL8" s="11" t="e">
        <f t="shared" ca="1" si="5"/>
        <v>#REF!</v>
      </c>
      <c r="AM8" s="2" t="b">
        <f t="shared" ca="1" si="6"/>
        <v>0</v>
      </c>
      <c r="AN8" s="2" t="b">
        <f ca="1">IF(AM8,OFFSET(#REF!,AL8,0,1,1))</f>
        <v>0</v>
      </c>
      <c r="AO8" s="2" t="b">
        <f ca="1">IF(AM8,OFFSET(#REF!,AL8,0,1,1))</f>
        <v>0</v>
      </c>
      <c r="AP8" s="2" t="b">
        <f ca="1">IF(AM8,OFFSET(#REF!,AL8,0,1,1)&lt;&gt;"")</f>
        <v>0</v>
      </c>
      <c r="AQ8" s="2" t="b">
        <f t="shared" ca="1" si="7"/>
        <v>0</v>
      </c>
      <c r="AR8" s="11" t="e">
        <f>IF(ISBLANK(A2),ERR(),MATCH($Y8,#REF!,0)-1)</f>
        <v>#REF!</v>
      </c>
      <c r="AS8" s="11" t="e">
        <f>IF(ISBLANK(A2),ERR(),MATCH($Y8,#REF!,0)-1)</f>
        <v>#REF!</v>
      </c>
      <c r="AT8" s="2">
        <f t="shared" si="8"/>
        <v>0</v>
      </c>
    </row>
    <row r="9" spans="1:46" ht="20.100000000000001" customHeight="1">
      <c r="A9" s="34"/>
      <c r="B9" s="36"/>
      <c r="C9" s="36"/>
      <c r="D9" s="35"/>
      <c r="E9" s="35"/>
      <c r="F9" s="31" t="s">
        <v>24</v>
      </c>
      <c r="G9" s="37" t="str">
        <f ca="1">IF(AT9=0,IF(AA9,AB9&amp;"("&amp;IF(AC9=0,"?",AC9)&amp;")"&amp;IF(AG9,IF(AQ9," vs ",", ")&amp;AH9&amp;"("&amp;IF(AI9=0,"?",AI9)&amp;")"&amp;IF(AM9,IF(AQ9," vs ",", ")&amp;AN9&amp;"("&amp;IF(AO9=0,"?",AO9)&amp;")",""),""),""),IF(AT9=1,OFFSET(#REF!,AR9,0,1,1),IF(AT9=2,"　│","　↓")))</f>
        <v/>
      </c>
      <c r="H9" s="38"/>
      <c r="Y9" s="11">
        <f>A2*100+7</f>
        <v>4249007</v>
      </c>
      <c r="Z9" s="11" t="e">
        <f>IF(Y9&lt;&gt;0,MATCH(Y9,#REF!,0)-1, ERR())</f>
        <v>#REF!</v>
      </c>
      <c r="AA9" s="2" t="b">
        <f t="shared" si="0"/>
        <v>0</v>
      </c>
      <c r="AB9" s="2" t="b">
        <f ca="1">IF(AA9,OFFSET(#REF!,Z9,0,1,1))</f>
        <v>0</v>
      </c>
      <c r="AC9" s="2" t="b">
        <f ca="1">IF(AA9,OFFSET(#REF!,Z9,0,1,1))</f>
        <v>0</v>
      </c>
      <c r="AD9" s="2" t="b">
        <f ca="1">IF(AA9,OFFSET(#REF!,Z9,0,1,1)&lt;&gt;"")</f>
        <v>0</v>
      </c>
      <c r="AE9" s="2" t="b">
        <f t="shared" si="1"/>
        <v>0</v>
      </c>
      <c r="AF9" s="11" t="e">
        <f t="shared" ca="1" si="2"/>
        <v>#REF!</v>
      </c>
      <c r="AG9" s="2" t="b">
        <f t="shared" ca="1" si="3"/>
        <v>0</v>
      </c>
      <c r="AH9" s="2" t="b">
        <f ca="1">IF(AG9,OFFSET(#REF!,AF9,0,1,1))</f>
        <v>0</v>
      </c>
      <c r="AI9" s="2" t="b">
        <f ca="1">IF(AG9,OFFSET(#REF!,AF9,0,1,1))</f>
        <v>0</v>
      </c>
      <c r="AJ9" s="2" t="b">
        <f ca="1">IF(AG9,OFFSET(#REF!,AF9,0,1,1)&lt;&gt;"")</f>
        <v>0</v>
      </c>
      <c r="AK9" s="2" t="b">
        <f t="shared" ca="1" si="4"/>
        <v>0</v>
      </c>
      <c r="AL9" s="11" t="e">
        <f t="shared" ca="1" si="5"/>
        <v>#REF!</v>
      </c>
      <c r="AM9" s="2" t="b">
        <f t="shared" ca="1" si="6"/>
        <v>0</v>
      </c>
      <c r="AN9" s="2" t="b">
        <f ca="1">IF(AM9,OFFSET(#REF!,AL9,0,1,1))</f>
        <v>0</v>
      </c>
      <c r="AO9" s="2" t="b">
        <f ca="1">IF(AM9,OFFSET(#REF!,AL9,0,1,1))</f>
        <v>0</v>
      </c>
      <c r="AP9" s="2" t="b">
        <f ca="1">IF(AM9,OFFSET(#REF!,AL9,0,1,1)&lt;&gt;"")</f>
        <v>0</v>
      </c>
      <c r="AQ9" s="2" t="b">
        <f t="shared" ca="1" si="7"/>
        <v>0</v>
      </c>
      <c r="AR9" s="11" t="e">
        <f>IF(ISBLANK(A2),ERR(),MATCH($Y9,#REF!,0)-1)</f>
        <v>#REF!</v>
      </c>
      <c r="AS9" s="11" t="e">
        <f>IF(ISBLANK(A2),ERR(),MATCH($Y9,#REF!,0)-1)</f>
        <v>#REF!</v>
      </c>
      <c r="AT9" s="2">
        <f t="shared" si="8"/>
        <v>0</v>
      </c>
    </row>
    <row r="10" spans="1:46" ht="20.100000000000001" customHeight="1">
      <c r="A10" s="34"/>
      <c r="B10" s="36"/>
      <c r="C10" s="36"/>
      <c r="D10" s="30" t="str">
        <f>IF(ISBLANK(A2),"",IF(X2=1,"sn5",IF(X2=7,"st5",IF(AND(ISBLANK(C2),X2=6),"","nh5"))))</f>
        <v/>
      </c>
      <c r="E10" s="30" t="str">
        <f>IF(ISBLANK(A2),"",IF(AND(X2=6,ISBLANK(C2)),"","19:00-22:00"))</f>
        <v/>
      </c>
      <c r="F10" s="31" t="s">
        <v>30</v>
      </c>
      <c r="G10" s="32" t="str">
        <f ca="1">IF(AT10=0,IF(AA10,AB10&amp;"("&amp;IF(AC10=0,"?",AC10)&amp;")"&amp;IF(AG10,IF(AQ10," vs ",", ")&amp;AH10&amp;"("&amp;IF(AI10=0,"?",AI10)&amp;")"&amp;IF(AM10,IF(AQ10," vs ",", ")&amp;AN10&amp;"("&amp;IF(AO10=0,"?",AO10)&amp;")",""),""),""),IF(AT10=1,OFFSET(#REF!,AR10,0,1,1),IF(AT10=2,"　│","　↓")))</f>
        <v/>
      </c>
      <c r="H10" s="33"/>
      <c r="Y10" s="11">
        <f>A2*100+8</f>
        <v>4249008</v>
      </c>
      <c r="Z10" s="11" t="e">
        <f>IF(Y10&lt;&gt;0,MATCH(Y10,#REF!,0)-1, ERR())</f>
        <v>#REF!</v>
      </c>
      <c r="AA10" s="2" t="b">
        <f t="shared" si="0"/>
        <v>0</v>
      </c>
      <c r="AB10" s="2" t="b">
        <f ca="1">IF(AA10,OFFSET(#REF!,Z10,0,1,1))</f>
        <v>0</v>
      </c>
      <c r="AC10" s="2" t="b">
        <f ca="1">IF(AA10,OFFSET(#REF!,Z10,0,1,1))</f>
        <v>0</v>
      </c>
      <c r="AD10" s="2" t="b">
        <f ca="1">IF(AA10,OFFSET(#REF!,Z10,0,1,1)&lt;&gt;"")</f>
        <v>0</v>
      </c>
      <c r="AE10" s="2" t="b">
        <f t="shared" si="1"/>
        <v>0</v>
      </c>
      <c r="AF10" s="11" t="e">
        <f t="shared" ca="1" si="2"/>
        <v>#REF!</v>
      </c>
      <c r="AG10" s="2" t="b">
        <f t="shared" ca="1" si="3"/>
        <v>0</v>
      </c>
      <c r="AH10" s="2" t="b">
        <f ca="1">IF(AG10,OFFSET(#REF!,AF10,0,1,1))</f>
        <v>0</v>
      </c>
      <c r="AI10" s="2" t="b">
        <f ca="1">IF(AG10,OFFSET(#REF!,AF10,0,1,1))</f>
        <v>0</v>
      </c>
      <c r="AJ10" s="2" t="b">
        <f ca="1">IF(AG10,OFFSET(#REF!,AF10,0,1,1)&lt;&gt;"")</f>
        <v>0</v>
      </c>
      <c r="AK10" s="2" t="b">
        <f t="shared" ca="1" si="4"/>
        <v>0</v>
      </c>
      <c r="AL10" s="11" t="e">
        <f t="shared" ca="1" si="5"/>
        <v>#REF!</v>
      </c>
      <c r="AM10" s="2" t="b">
        <f t="shared" ca="1" si="6"/>
        <v>0</v>
      </c>
      <c r="AN10" s="2" t="b">
        <f ca="1">IF(AM10,OFFSET(#REF!,AL10,0,1,1))</f>
        <v>0</v>
      </c>
      <c r="AO10" s="2" t="b">
        <f ca="1">IF(AM10,OFFSET(#REF!,AL10,0,1,1))</f>
        <v>0</v>
      </c>
      <c r="AP10" s="2" t="b">
        <f ca="1">IF(AM10,OFFSET(#REF!,AL10,0,1,1)&lt;&gt;"")</f>
        <v>0</v>
      </c>
      <c r="AQ10" s="2" t="b">
        <f t="shared" ca="1" si="7"/>
        <v>0</v>
      </c>
      <c r="AR10" s="11" t="e">
        <f>IF(ISBLANK(A2),ERR(),MATCH($Y10,#REF!,0)-1)</f>
        <v>#REF!</v>
      </c>
      <c r="AS10" s="11" t="e">
        <f>IF(ISBLANK(A2),ERR(),MATCH($Y10,#REF!,0)-1)</f>
        <v>#REF!</v>
      </c>
      <c r="AT10" s="2">
        <f t="shared" si="8"/>
        <v>0</v>
      </c>
    </row>
    <row r="11" spans="1:46" ht="20.100000000000001" customHeight="1">
      <c r="A11" s="34"/>
      <c r="B11" s="36"/>
      <c r="C11" s="36"/>
      <c r="D11" s="35"/>
      <c r="E11" s="35"/>
      <c r="F11" s="31" t="s">
        <v>24</v>
      </c>
      <c r="G11" s="37" t="str">
        <f ca="1">IF(AT11=0,IF(AA11,AB11&amp;"("&amp;IF(AC11=0,"?",AC11)&amp;")"&amp;IF(AG11,IF(AQ11," vs ",", ")&amp;AH11&amp;"("&amp;IF(AI11=0,"?",AI11)&amp;")"&amp;IF(AM11,IF(AQ11," vs ",", ")&amp;AN11&amp;"("&amp;IF(AO11=0,"?",AO11)&amp;")",""),""),""),IF(AT11=1,OFFSET(#REF!,AR11,0,1,1),IF(AT11=2,"　│","　↓")))</f>
        <v/>
      </c>
      <c r="H11" s="38"/>
      <c r="Y11" s="11">
        <f>A2*100+9</f>
        <v>4249009</v>
      </c>
      <c r="Z11" s="11" t="e">
        <f>IF(Y11&lt;&gt;0,MATCH(Y11,#REF!,0)-1, ERR())</f>
        <v>#REF!</v>
      </c>
      <c r="AA11" s="2" t="b">
        <f t="shared" si="0"/>
        <v>0</v>
      </c>
      <c r="AB11" s="2" t="b">
        <f ca="1">IF(AA11,OFFSET(#REF!,Z11,0,1,1))</f>
        <v>0</v>
      </c>
      <c r="AC11" s="2" t="b">
        <f ca="1">IF(AA11,OFFSET(#REF!,Z11,0,1,1))</f>
        <v>0</v>
      </c>
      <c r="AD11" s="2" t="b">
        <f ca="1">IF(AA11,OFFSET(#REF!,Z11,0,1,1)&lt;&gt;"")</f>
        <v>0</v>
      </c>
      <c r="AE11" s="2" t="b">
        <f t="shared" si="1"/>
        <v>0</v>
      </c>
      <c r="AF11" s="11" t="e">
        <f t="shared" ca="1" si="2"/>
        <v>#REF!</v>
      </c>
      <c r="AG11" s="2" t="b">
        <f t="shared" ca="1" si="3"/>
        <v>0</v>
      </c>
      <c r="AH11" s="2" t="b">
        <f ca="1">IF(AG11,OFFSET(#REF!,AF11,0,1,1))</f>
        <v>0</v>
      </c>
      <c r="AI11" s="2" t="b">
        <f ca="1">IF(AG11,OFFSET(#REF!,AF11,0,1,1))</f>
        <v>0</v>
      </c>
      <c r="AJ11" s="2" t="b">
        <f ca="1">IF(AG11,OFFSET(#REF!,AF11,0,1,1)&lt;&gt;"")</f>
        <v>0</v>
      </c>
      <c r="AK11" s="2" t="b">
        <f t="shared" ca="1" si="4"/>
        <v>0</v>
      </c>
      <c r="AL11" s="11" t="e">
        <f t="shared" ca="1" si="5"/>
        <v>#REF!</v>
      </c>
      <c r="AM11" s="2" t="b">
        <f t="shared" ca="1" si="6"/>
        <v>0</v>
      </c>
      <c r="AN11" s="2" t="b">
        <f ca="1">IF(AM11,OFFSET(#REF!,AL11,0,1,1))</f>
        <v>0</v>
      </c>
      <c r="AO11" s="2" t="b">
        <f ca="1">IF(AM11,OFFSET(#REF!,AL11,0,1,1))</f>
        <v>0</v>
      </c>
      <c r="AP11" s="2" t="b">
        <f ca="1">IF(AM11,OFFSET(#REF!,AL11,0,1,1)&lt;&gt;"")</f>
        <v>0</v>
      </c>
      <c r="AQ11" s="2" t="b">
        <f t="shared" ca="1" si="7"/>
        <v>0</v>
      </c>
      <c r="AR11" s="11" t="e">
        <f>IF(ISBLANK(A2),ERR(),MATCH($Y11,#REF!,0)-1)</f>
        <v>#REF!</v>
      </c>
      <c r="AS11" s="11" t="e">
        <f>IF(ISBLANK(A2),ERR(),MATCH($Y11,#REF!,0)-1)</f>
        <v>#REF!</v>
      </c>
      <c r="AT11" s="2">
        <f t="shared" si="8"/>
        <v>0</v>
      </c>
    </row>
    <row r="12" spans="1:46" ht="20.100000000000001" customHeight="1">
      <c r="A12" s="34"/>
      <c r="B12" s="36"/>
      <c r="C12" s="36"/>
      <c r="D12" s="36" t="str">
        <f>IF(ISBLANK(A2),"",IF(X2=7,"st6",""))</f>
        <v/>
      </c>
      <c r="E12" s="36" t="str">
        <f>IF(ISBLANK(A2),"",IF(X2=7,"22:00-25:00",""))</f>
        <v/>
      </c>
      <c r="F12" s="35" t="s">
        <v>30</v>
      </c>
      <c r="G12" s="37" t="str">
        <f ca="1">IF(AT12=0,IF(AA12,AB12&amp;"("&amp;IF(AC12=0,"?",AC12)&amp;")"&amp;IF(AG12,IF(AQ12," vs ",", ")&amp;AH12&amp;"("&amp;IF(AI12=0,"?",AI12)&amp;")"&amp;IF(AM12,IF(AQ12," vs ",", ")&amp;AN12&amp;"("&amp;IF(AO12=0,"?",AO12)&amp;")",""),""),""),IF(AT12=1,OFFSET(#REF!,AR12,0,1,1),IF(AT12=2,"　│","　↓")))</f>
        <v/>
      </c>
      <c r="H12" s="38"/>
      <c r="Y12" s="11">
        <f>A2*100+10</f>
        <v>4249010</v>
      </c>
      <c r="Z12" s="11" t="e">
        <f>IF(Y12&lt;&gt;0,MATCH(Y12,#REF!,0)-1, ERR())</f>
        <v>#REF!</v>
      </c>
      <c r="AA12" s="2" t="b">
        <f t="shared" si="0"/>
        <v>0</v>
      </c>
      <c r="AB12" s="2" t="b">
        <f ca="1">IF(AA12,OFFSET(#REF!,Z12,0,1,1))</f>
        <v>0</v>
      </c>
      <c r="AC12" s="2" t="b">
        <f ca="1">IF(AA12,OFFSET(#REF!,Z12,0,1,1))</f>
        <v>0</v>
      </c>
      <c r="AD12" s="2" t="b">
        <f ca="1">IF(AA12,OFFSET(#REF!,Z12,0,1,1)&lt;&gt;"")</f>
        <v>0</v>
      </c>
      <c r="AE12" s="2" t="b">
        <f t="shared" si="1"/>
        <v>0</v>
      </c>
      <c r="AF12" s="11" t="e">
        <f t="shared" ca="1" si="2"/>
        <v>#REF!</v>
      </c>
      <c r="AG12" s="2" t="b">
        <f t="shared" ca="1" si="3"/>
        <v>0</v>
      </c>
      <c r="AH12" s="2" t="b">
        <f ca="1">IF(AG12,OFFSET(#REF!,AF12,0,1,1))</f>
        <v>0</v>
      </c>
      <c r="AI12" s="2" t="b">
        <f ca="1">IF(AG12,OFFSET(#REF!,AF12,0,1,1))</f>
        <v>0</v>
      </c>
      <c r="AJ12" s="2" t="b">
        <f ca="1">IF(AG12,OFFSET(#REF!,AF12,0,1,1)&lt;&gt;"")</f>
        <v>0</v>
      </c>
      <c r="AK12" s="2" t="b">
        <f t="shared" ca="1" si="4"/>
        <v>0</v>
      </c>
      <c r="AL12" s="11" t="e">
        <f t="shared" ca="1" si="5"/>
        <v>#REF!</v>
      </c>
      <c r="AM12" s="2" t="b">
        <f t="shared" ca="1" si="6"/>
        <v>0</v>
      </c>
      <c r="AN12" s="2" t="b">
        <f ca="1">IF(AM12,OFFSET(#REF!,AL12,0,1,1))</f>
        <v>0</v>
      </c>
      <c r="AO12" s="2" t="b">
        <f ca="1">IF(AM12,OFFSET(#REF!,AL12,0,1,1))</f>
        <v>0</v>
      </c>
      <c r="AP12" s="2" t="b">
        <f ca="1">IF(AM12,OFFSET(#REF!,AL12,0,1,1)&lt;&gt;"")</f>
        <v>0</v>
      </c>
      <c r="AQ12" s="2" t="b">
        <f t="shared" ca="1" si="7"/>
        <v>0</v>
      </c>
      <c r="AR12" s="11" t="e">
        <f>IF(ISBLANK(A2),ERR(),MATCH($Y12,#REF!,0)-1)</f>
        <v>#REF!</v>
      </c>
      <c r="AS12" s="11" t="e">
        <f>IF(ISBLANK(A2),ERR(),MATCH($Y12,#REF!,0)-1)</f>
        <v>#REF!</v>
      </c>
      <c r="AT12" s="2">
        <f t="shared" si="8"/>
        <v>0</v>
      </c>
    </row>
    <row r="13" spans="1:46" ht="20.100000000000001" customHeight="1" thickBot="1">
      <c r="A13" s="39"/>
      <c r="B13" s="40"/>
      <c r="C13" s="40"/>
      <c r="D13" s="40"/>
      <c r="E13" s="40"/>
      <c r="F13" s="41" t="s">
        <v>24</v>
      </c>
      <c r="G13" s="42" t="str">
        <f ca="1">IF(AT13=0,IF(AA13,AB13&amp;"("&amp;IF(AC13=0,"?",AC13)&amp;")"&amp;IF(AG13,IF(AQ13," vs ",", ")&amp;AH13&amp;"("&amp;IF(AI13=0,"?",AI13)&amp;")"&amp;IF(AM13,IF(AQ13," vs ",", ")&amp;AN13&amp;"("&amp;IF(AO13=0,"?",AO13)&amp;")",""),""),""),IF(AT13=1,OFFSET(#REF!,AR13,0,1,1),IF(AT13=2,"　│","　↓")))</f>
        <v/>
      </c>
      <c r="H13" s="43"/>
      <c r="Y13" s="11">
        <f>A2*100+11</f>
        <v>4249011</v>
      </c>
      <c r="Z13" s="11" t="e">
        <f>IF(Y13&lt;&gt;0,MATCH(Y13,#REF!,0)-1, ERR())</f>
        <v>#REF!</v>
      </c>
      <c r="AA13" s="2" t="b">
        <f t="shared" si="0"/>
        <v>0</v>
      </c>
      <c r="AB13" s="2" t="b">
        <f ca="1">IF(AA13,OFFSET(#REF!,Z13,0,1,1))</f>
        <v>0</v>
      </c>
      <c r="AC13" s="2" t="b">
        <f ca="1">IF(AA13,OFFSET(#REF!,Z13,0,1,1))</f>
        <v>0</v>
      </c>
      <c r="AD13" s="2" t="b">
        <f ca="1">IF(AA13,OFFSET(#REF!,Z13,0,1,1)&lt;&gt;"")</f>
        <v>0</v>
      </c>
      <c r="AE13" s="2" t="b">
        <f t="shared" si="1"/>
        <v>0</v>
      </c>
      <c r="AF13" s="11" t="e">
        <f t="shared" ca="1" si="2"/>
        <v>#REF!</v>
      </c>
      <c r="AG13" s="2" t="b">
        <f t="shared" ca="1" si="3"/>
        <v>0</v>
      </c>
      <c r="AH13" s="2" t="b">
        <f ca="1">IF(AG13,OFFSET(#REF!,AF13,0,1,1))</f>
        <v>0</v>
      </c>
      <c r="AI13" s="2" t="b">
        <f ca="1">IF(AG13,OFFSET(#REF!,AF13,0,1,1))</f>
        <v>0</v>
      </c>
      <c r="AJ13" s="2" t="b">
        <f ca="1">IF(AG13,OFFSET(#REF!,AF13,0,1,1)&lt;&gt;"")</f>
        <v>0</v>
      </c>
      <c r="AK13" s="2" t="b">
        <f t="shared" ca="1" si="4"/>
        <v>0</v>
      </c>
      <c r="AL13" s="11" t="e">
        <f t="shared" ca="1" si="5"/>
        <v>#REF!</v>
      </c>
      <c r="AM13" s="2" t="b">
        <f t="shared" ca="1" si="6"/>
        <v>0</v>
      </c>
      <c r="AN13" s="2" t="b">
        <f ca="1">IF(AM13,OFFSET(#REF!,AL13,0,1,1))</f>
        <v>0</v>
      </c>
      <c r="AO13" s="2" t="b">
        <f ca="1">IF(AM13,OFFSET(#REF!,AL13,0,1,1))</f>
        <v>0</v>
      </c>
      <c r="AP13" s="2" t="b">
        <f ca="1">IF(AM13,OFFSET(#REF!,AL13,0,1,1)&lt;&gt;"")</f>
        <v>0</v>
      </c>
      <c r="AQ13" s="2" t="b">
        <f t="shared" ca="1" si="7"/>
        <v>0</v>
      </c>
      <c r="AR13" s="11" t="e">
        <f>IF(ISBLANK(A2),ERR(),MATCH($Y13,#REF!,0)-1)</f>
        <v>#REF!</v>
      </c>
      <c r="AS13" s="11" t="e">
        <f>IF(ISBLANK(A2),ERR(),MATCH($Y13,#REF!,0)-1)</f>
        <v>#REF!</v>
      </c>
      <c r="AT13" s="2">
        <f t="shared" si="8"/>
        <v>0</v>
      </c>
    </row>
    <row r="14" spans="1:46" ht="20.100000000000001" customHeight="1" thickTop="1">
      <c r="A14" s="29">
        <v>42491</v>
      </c>
      <c r="B14" s="29" t="s">
        <v>54</v>
      </c>
      <c r="C14" s="29"/>
      <c r="D14" s="30" t="str">
        <f>IF(ISBLANK(A14),"",IF(X14=1,"sn1",IF(X14=7,"st1",IF(AND(ISBLANK(C14),X14=6),"f1","nh1"))))</f>
        <v>st1</v>
      </c>
      <c r="E14" s="30" t="str">
        <f>IF(ISBLANK(A14),"",IF(AND(X14=6,ISBLANK(C14)),"16:00-19:00","07:00-10:00"))</f>
        <v>07:00-10:00</v>
      </c>
      <c r="F14" s="31" t="s">
        <v>30</v>
      </c>
      <c r="G14" s="32"/>
      <c r="H14" s="33"/>
      <c r="X14" s="3">
        <f>WEEKDAY(A14)</f>
        <v>7</v>
      </c>
      <c r="Y14" s="11">
        <f>A14*100</f>
        <v>4249100</v>
      </c>
      <c r="Z14" s="11" t="e">
        <f>IF(Y14&lt;&gt;0,MATCH(Y14,#REF!,0)-1, ERR())</f>
        <v>#REF!</v>
      </c>
      <c r="AA14" s="2" t="b">
        <f t="shared" ref="AA14" si="9">NOT(ISERROR(Z14))</f>
        <v>0</v>
      </c>
      <c r="AB14" s="2" t="b">
        <f ca="1">IF(AA14,OFFSET(#REF!,Z14,0,1,1))</f>
        <v>0</v>
      </c>
      <c r="AC14" s="2" t="b">
        <f ca="1">IF(AA14,OFFSET(#REF!,Z14,0,1,1))</f>
        <v>0</v>
      </c>
      <c r="AD14" s="2" t="b">
        <f ca="1">IF(AA14,OFFSET(#REF!,Z14,0,1,1)&lt;&gt;"")</f>
        <v>0</v>
      </c>
      <c r="AE14" s="2" t="b">
        <f t="shared" ref="AE14:AE16" si="10">IF(AA14,"台帳!AB"&amp;Z14+2&amp;":AB"&amp;Z14+100)</f>
        <v>0</v>
      </c>
      <c r="AF14" s="11" t="e">
        <f t="shared" ref="AF14" ca="1" si="11">MATCH($Y14,INDIRECT(AE14,TRUE),0)+Z14</f>
        <v>#REF!</v>
      </c>
      <c r="AG14" s="2" t="b">
        <f t="shared" ref="AG14" ca="1" si="12">NOT(ISERROR(AF14))</f>
        <v>0</v>
      </c>
      <c r="AH14" s="2" t="b">
        <f ca="1">IF(AG14,OFFSET(#REF!,AF14,0,1,1))</f>
        <v>0</v>
      </c>
      <c r="AI14" s="2" t="b">
        <f ca="1">IF(AG14,OFFSET(#REF!,AF14,0,1,1))</f>
        <v>0</v>
      </c>
      <c r="AJ14" s="2" t="b">
        <f ca="1">IF(AG14,OFFSET(#REF!,AF14,0,1,1)&lt;&gt;"")</f>
        <v>0</v>
      </c>
      <c r="AK14" s="2" t="b">
        <f t="shared" ref="AK14:AK23" ca="1" si="13">IF(AG14,"台帳!AB"&amp;AF14+2&amp;":AB"&amp;AF14+50)</f>
        <v>0</v>
      </c>
      <c r="AL14" s="11" t="e">
        <f t="shared" ref="AL14" ca="1" si="14">MATCH($Y14,INDIRECT(AK14,TRUE),0)+AF14</f>
        <v>#REF!</v>
      </c>
      <c r="AM14" s="2" t="b">
        <f t="shared" ref="AM14" ca="1" si="15">NOT(ISERROR(AL14))</f>
        <v>0</v>
      </c>
      <c r="AN14" s="2" t="b">
        <f ca="1">IF(AM14,OFFSET(#REF!,AL14,0,1,1))</f>
        <v>0</v>
      </c>
      <c r="AO14" s="2" t="b">
        <f ca="1">IF(AM14,OFFSET(#REF!,AL14,0,1,1))</f>
        <v>0</v>
      </c>
      <c r="AP14" s="2" t="b">
        <f ca="1">IF(AM14,OFFSET(#REF!,AL14,0,1,1)&lt;&gt;"")</f>
        <v>0</v>
      </c>
      <c r="AQ14" s="2" t="b">
        <f t="shared" ref="AQ14" ca="1" si="16">OR(AD14,AJ14,AP14)</f>
        <v>0</v>
      </c>
      <c r="AR14" s="11" t="e">
        <f>IF(ISBLANK(A14),ERR(),MATCH($Y14,#REF!,0)-1)</f>
        <v>#REF!</v>
      </c>
      <c r="AS14" s="11" t="e">
        <f>IF(ISBLANK(A14),ERR(),MATCH($Y14,#REF!,0)-1)</f>
        <v>#REF!</v>
      </c>
      <c r="AT14" s="2">
        <f t="shared" ref="AT14:AT20" si="17">IF(ISNUMBER(AR14),1,IF(ISNUMBER(AS14),3,IF(OR(AT13=1,AT13=2),2,0)))</f>
        <v>0</v>
      </c>
    </row>
    <row r="15" spans="1:46" ht="20.100000000000001" customHeight="1">
      <c r="A15" s="34"/>
      <c r="B15" s="34"/>
      <c r="C15" s="34"/>
      <c r="D15" s="35"/>
      <c r="E15" s="35"/>
      <c r="F15" s="31" t="s">
        <v>24</v>
      </c>
      <c r="G15" s="32"/>
      <c r="H15" s="33"/>
      <c r="Y15" s="11">
        <f>A14*100+1</f>
        <v>4249101</v>
      </c>
      <c r="Z15" s="11" t="e">
        <f>IF(Y15&lt;&gt;0,MATCH(Y15,#REF!,0)-1, ERR())</f>
        <v>#REF!</v>
      </c>
      <c r="AA15" s="2" t="b">
        <f>NOT(ISERROR(Z15))</f>
        <v>0</v>
      </c>
      <c r="AB15" s="2" t="b">
        <f ca="1">IF(AA15,OFFSET(#REF!,Z15,0,1,1))</f>
        <v>0</v>
      </c>
      <c r="AC15" s="2" t="b">
        <f ca="1">IF(AA15,OFFSET(#REF!,Z15,0,1,1))</f>
        <v>0</v>
      </c>
      <c r="AD15" s="2" t="b">
        <f ca="1">IF(AA15,OFFSET(#REF!,Z15,0,1,1)&lt;&gt;"")</f>
        <v>0</v>
      </c>
      <c r="AE15" s="2" t="b">
        <f t="shared" si="10"/>
        <v>0</v>
      </c>
      <c r="AF15" s="11" t="e">
        <f ca="1">MATCH($Y15,INDIRECT(AE15,TRUE),0)+Z15</f>
        <v>#REF!</v>
      </c>
      <c r="AG15" s="2" t="b">
        <f ca="1">NOT(ISERROR(AF15))</f>
        <v>0</v>
      </c>
      <c r="AH15" s="2" t="b">
        <f ca="1">IF(AG15,OFFSET(#REF!,AF15,0,1,1))</f>
        <v>0</v>
      </c>
      <c r="AI15" s="2" t="b">
        <f ca="1">IF(AG15,OFFSET(#REF!,AF15,0,1,1))</f>
        <v>0</v>
      </c>
      <c r="AJ15" s="2" t="b">
        <f ca="1">IF(AG15,OFFSET(#REF!,AF15,0,1,1)&lt;&gt;"")</f>
        <v>0</v>
      </c>
      <c r="AK15" s="2" t="b">
        <f t="shared" ca="1" si="13"/>
        <v>0</v>
      </c>
      <c r="AL15" s="11" t="e">
        <f ca="1">MATCH($Y15,INDIRECT(AK15,TRUE),0)+AF15</f>
        <v>#REF!</v>
      </c>
      <c r="AM15" s="2" t="b">
        <f ca="1">NOT(ISERROR(AL15))</f>
        <v>0</v>
      </c>
      <c r="AN15" s="2" t="b">
        <f ca="1">IF(AM15,OFFSET(#REF!,AL15,0,1,1))</f>
        <v>0</v>
      </c>
      <c r="AO15" s="2" t="b">
        <f ca="1">IF(AM15,OFFSET(#REF!,AL15,0,1,1))</f>
        <v>0</v>
      </c>
      <c r="AP15" s="2" t="b">
        <f ca="1">IF(AM15,OFFSET(#REF!,AL15,0,1,1)&lt;&gt;"")</f>
        <v>0</v>
      </c>
      <c r="AQ15" s="2" t="b">
        <f ca="1">OR(AD15,AJ15,AP15)</f>
        <v>0</v>
      </c>
      <c r="AR15" s="11" t="e">
        <f>IF(ISBLANK(A14),ERR(),MATCH($Y15,#REF!,0)-1)</f>
        <v>#REF!</v>
      </c>
      <c r="AS15" s="11" t="e">
        <f>IF(ISBLANK(A14),ERR(),MATCH($Y15,#REF!,0)-1)</f>
        <v>#REF!</v>
      </c>
      <c r="AT15" s="2">
        <f t="shared" si="17"/>
        <v>0</v>
      </c>
    </row>
    <row r="16" spans="1:46" ht="20.100000000000001" customHeight="1">
      <c r="A16" s="34"/>
      <c r="B16" s="36"/>
      <c r="C16" s="36"/>
      <c r="D16" s="30" t="str">
        <f>IF(ISBLANK(A14),"",IF(X14=1,"sn2",IF(X14=7,"st2",IF(AND(ISBLANK(C14),X14=6),"f2","nh2"))))</f>
        <v>st2</v>
      </c>
      <c r="E16" s="30" t="str">
        <f>IF(ISBLANK(A14),"",IF(AND(X14=6,ISBLANK(C14)),"19:00-22:00","10:00-13:00"))</f>
        <v>10:00-13:00</v>
      </c>
      <c r="F16" s="31" t="s">
        <v>30</v>
      </c>
      <c r="G16" s="32"/>
      <c r="H16" s="33"/>
      <c r="Y16" s="11">
        <f>A14*100+2</f>
        <v>4249102</v>
      </c>
      <c r="Z16" s="11" t="e">
        <f>IF(Y16&lt;&gt;0,MATCH(Y16,#REF!,0)-1, ERR())</f>
        <v>#REF!</v>
      </c>
      <c r="AA16" s="2" t="b">
        <f t="shared" ref="AA16:AA74" si="18">NOT(ISERROR(Z16))</f>
        <v>0</v>
      </c>
      <c r="AB16" s="2" t="b">
        <f ca="1">IF(AA16,OFFSET(#REF!,Z16,0,1,1))</f>
        <v>0</v>
      </c>
      <c r="AC16" s="2" t="b">
        <f ca="1">IF(AA16,OFFSET(#REF!,Z16,0,1,1))</f>
        <v>0</v>
      </c>
      <c r="AD16" s="2" t="b">
        <f ca="1">IF(AA16,OFFSET(#REF!,Z16,0,1,1)&lt;&gt;"")</f>
        <v>0</v>
      </c>
      <c r="AE16" s="2" t="b">
        <f t="shared" si="10"/>
        <v>0</v>
      </c>
      <c r="AF16" s="11" t="e">
        <f t="shared" ref="AF16:AF74" ca="1" si="19">MATCH($Y16,INDIRECT(AE16,TRUE),0)+Z16</f>
        <v>#REF!</v>
      </c>
      <c r="AG16" s="2" t="b">
        <f t="shared" ref="AG16:AG74" ca="1" si="20">NOT(ISERROR(AF16))</f>
        <v>0</v>
      </c>
      <c r="AH16" s="2" t="b">
        <f ca="1">IF(AG16,OFFSET(#REF!,AF16,0,1,1))</f>
        <v>0</v>
      </c>
      <c r="AI16" s="2" t="b">
        <f ca="1">IF(AG16,OFFSET(#REF!,AF16,0,1,1))</f>
        <v>0</v>
      </c>
      <c r="AJ16" s="2" t="b">
        <f ca="1">IF(AG16,OFFSET(#REF!,AF16,0,1,1)&lt;&gt;"")</f>
        <v>0</v>
      </c>
      <c r="AK16" s="2" t="b">
        <f t="shared" ca="1" si="13"/>
        <v>0</v>
      </c>
      <c r="AL16" s="11" t="e">
        <f t="shared" ref="AL16:AL74" ca="1" si="21">MATCH($Y16,INDIRECT(AK16,TRUE),0)+AF16</f>
        <v>#REF!</v>
      </c>
      <c r="AM16" s="2" t="b">
        <f t="shared" ref="AM16:AM74" ca="1" si="22">NOT(ISERROR(AL16))</f>
        <v>0</v>
      </c>
      <c r="AN16" s="2" t="b">
        <f ca="1">IF(AM16,OFFSET(#REF!,AL16,0,1,1))</f>
        <v>0</v>
      </c>
      <c r="AO16" s="2" t="b">
        <f ca="1">IF(AM16,OFFSET(#REF!,AL16,0,1,1))</f>
        <v>0</v>
      </c>
      <c r="AP16" s="2" t="b">
        <f ca="1">IF(AM16,OFFSET(#REF!,AL16,0,1,1)&lt;&gt;"")</f>
        <v>0</v>
      </c>
      <c r="AQ16" s="2" t="b">
        <f t="shared" ref="AQ16:AQ74" ca="1" si="23">OR(AD16,AJ16,AP16)</f>
        <v>0</v>
      </c>
      <c r="AR16" s="11" t="e">
        <f>IF(ISBLANK(A14),ERR(),MATCH($Y16,#REF!,0)-1)</f>
        <v>#REF!</v>
      </c>
      <c r="AS16" s="11" t="e">
        <f>IF(ISBLANK(A14),ERR(),MATCH($Y16,#REF!,0)-1)</f>
        <v>#REF!</v>
      </c>
      <c r="AT16" s="2">
        <f t="shared" si="17"/>
        <v>0</v>
      </c>
    </row>
    <row r="17" spans="1:46" ht="20.100000000000001" customHeight="1">
      <c r="A17" s="34"/>
      <c r="B17" s="36"/>
      <c r="C17" s="36"/>
      <c r="D17" s="35"/>
      <c r="E17" s="35"/>
      <c r="F17" s="31" t="s">
        <v>24</v>
      </c>
      <c r="G17" s="32"/>
      <c r="H17" s="33"/>
      <c r="Y17" s="11">
        <f>A14*100+3</f>
        <v>4249103</v>
      </c>
      <c r="Z17" s="11" t="e">
        <f>IF(Y17&lt;&gt;0,MATCH(Y17,#REF!,0)-1, ERR())</f>
        <v>#REF!</v>
      </c>
      <c r="AA17" s="2" t="b">
        <f t="shared" si="18"/>
        <v>0</v>
      </c>
      <c r="AB17" s="2" t="b">
        <f ca="1">IF(AA17,OFFSET(#REF!,Z17,0,1,1))</f>
        <v>0</v>
      </c>
      <c r="AC17" s="2" t="b">
        <f ca="1">IF(AA17,OFFSET(#REF!,Z17,0,1,1))</f>
        <v>0</v>
      </c>
      <c r="AD17" s="2" t="b">
        <f ca="1">IF(AA17,OFFSET(#REF!,Z17,0,1,1)&lt;&gt;"")</f>
        <v>0</v>
      </c>
      <c r="AE17" s="2" t="b">
        <f t="shared" ref="AE17:AE76" si="24">IF(AA17,"台帳!AB"&amp;Z17+2&amp;":AB"&amp;Z17+100)</f>
        <v>0</v>
      </c>
      <c r="AF17" s="11" t="e">
        <f t="shared" ca="1" si="19"/>
        <v>#REF!</v>
      </c>
      <c r="AG17" s="2" t="b">
        <f t="shared" ca="1" si="20"/>
        <v>0</v>
      </c>
      <c r="AH17" s="2" t="b">
        <f ca="1">IF(AG17,OFFSET(#REF!,AF17,0,1,1))</f>
        <v>0</v>
      </c>
      <c r="AI17" s="2" t="b">
        <f ca="1">IF(AG17,OFFSET(#REF!,AF17,0,1,1))</f>
        <v>0</v>
      </c>
      <c r="AJ17" s="2" t="b">
        <f ca="1">IF(AG17,OFFSET(#REF!,AF17,0,1,1)&lt;&gt;"")</f>
        <v>0</v>
      </c>
      <c r="AK17" s="2" t="b">
        <f t="shared" ca="1" si="13"/>
        <v>0</v>
      </c>
      <c r="AL17" s="11" t="e">
        <f t="shared" ca="1" si="21"/>
        <v>#REF!</v>
      </c>
      <c r="AM17" s="2" t="b">
        <f t="shared" ca="1" si="22"/>
        <v>0</v>
      </c>
      <c r="AN17" s="2" t="b">
        <f ca="1">IF(AM17,OFFSET(#REF!,AL17,0,1,1))</f>
        <v>0</v>
      </c>
      <c r="AO17" s="2" t="b">
        <f ca="1">IF(AM17,OFFSET(#REF!,AL17,0,1,1))</f>
        <v>0</v>
      </c>
      <c r="AP17" s="2" t="b">
        <f ca="1">IF(AM17,OFFSET(#REF!,AL17,0,1,1)&lt;&gt;"")</f>
        <v>0</v>
      </c>
      <c r="AQ17" s="2" t="b">
        <f t="shared" ca="1" si="23"/>
        <v>0</v>
      </c>
      <c r="AR17" s="11" t="e">
        <f>IF(ISBLANK(A14),ERR(),MATCH($Y17,#REF!,0)-1)</f>
        <v>#REF!</v>
      </c>
      <c r="AS17" s="11" t="e">
        <f>IF(ISBLANK(A14),ERR(),MATCH($Y17,#REF!,0)-1)</f>
        <v>#REF!</v>
      </c>
      <c r="AT17" s="2">
        <f t="shared" si="17"/>
        <v>0</v>
      </c>
    </row>
    <row r="18" spans="1:46" ht="20.100000000000001" customHeight="1">
      <c r="A18" s="34"/>
      <c r="B18" s="36"/>
      <c r="C18" s="36"/>
      <c r="D18" s="30" t="str">
        <f>IF(ISBLANK(A14),"",IF(X14=1,"sn3",IF(X14=7,"st3",IF(AND(ISBLANK(C14),X14=6),"f3","nh3"))))</f>
        <v>st3</v>
      </c>
      <c r="E18" s="30" t="str">
        <f>IF(ISBLANK(A14),"",IF(AND(X14=6,ISBLANK(C14)),"22:00-25:00","13:00-16:00"))</f>
        <v>13:00-16:00</v>
      </c>
      <c r="F18" s="31" t="s">
        <v>30</v>
      </c>
      <c r="G18" s="32"/>
      <c r="H18" s="33"/>
      <c r="Y18" s="11">
        <f>A14*100+4</f>
        <v>4249104</v>
      </c>
      <c r="Z18" s="11" t="e">
        <f>IF(Y18&lt;&gt;0,MATCH(Y18,#REF!,0)-1, ERR())</f>
        <v>#REF!</v>
      </c>
      <c r="AA18" s="2" t="b">
        <f t="shared" si="18"/>
        <v>0</v>
      </c>
      <c r="AB18" s="2" t="b">
        <f ca="1">IF(AA18,OFFSET(#REF!,Z18,0,1,1))</f>
        <v>0</v>
      </c>
      <c r="AC18" s="2" t="b">
        <f ca="1">IF(AA18,OFFSET(#REF!,Z18,0,1,1))</f>
        <v>0</v>
      </c>
      <c r="AD18" s="2" t="b">
        <f ca="1">IF(AA18,OFFSET(#REF!,Z18,0,1,1)&lt;&gt;"")</f>
        <v>0</v>
      </c>
      <c r="AE18" s="2" t="b">
        <f t="shared" si="24"/>
        <v>0</v>
      </c>
      <c r="AF18" s="11" t="e">
        <f t="shared" ca="1" si="19"/>
        <v>#REF!</v>
      </c>
      <c r="AG18" s="2" t="b">
        <f t="shared" ca="1" si="20"/>
        <v>0</v>
      </c>
      <c r="AH18" s="2" t="b">
        <f ca="1">IF(AG18,OFFSET(#REF!,AF18,0,1,1))</f>
        <v>0</v>
      </c>
      <c r="AI18" s="2" t="b">
        <f ca="1">IF(AG18,OFFSET(#REF!,AF18,0,1,1))</f>
        <v>0</v>
      </c>
      <c r="AJ18" s="2" t="b">
        <f ca="1">IF(AG18,OFFSET(#REF!,AF18,0,1,1)&lt;&gt;"")</f>
        <v>0</v>
      </c>
      <c r="AK18" s="2" t="b">
        <f t="shared" ca="1" si="13"/>
        <v>0</v>
      </c>
      <c r="AL18" s="11" t="e">
        <f t="shared" ca="1" si="21"/>
        <v>#REF!</v>
      </c>
      <c r="AM18" s="2" t="b">
        <f t="shared" ca="1" si="22"/>
        <v>0</v>
      </c>
      <c r="AN18" s="2" t="b">
        <f ca="1">IF(AM18,OFFSET(#REF!,AL18,0,1,1))</f>
        <v>0</v>
      </c>
      <c r="AO18" s="2" t="b">
        <f ca="1">IF(AM18,OFFSET(#REF!,AL18,0,1,1))</f>
        <v>0</v>
      </c>
      <c r="AP18" s="2" t="b">
        <f ca="1">IF(AM18,OFFSET(#REF!,AL18,0,1,1)&lt;&gt;"")</f>
        <v>0</v>
      </c>
      <c r="AQ18" s="2" t="b">
        <f t="shared" ca="1" si="23"/>
        <v>0</v>
      </c>
      <c r="AR18" s="11" t="e">
        <f>IF(ISBLANK(A14),ERR(),MATCH($Y18,#REF!,0)-1)</f>
        <v>#REF!</v>
      </c>
      <c r="AS18" s="11" t="e">
        <f>IF(ISBLANK(A14),ERR(),MATCH($Y18,#REF!,0)-1)</f>
        <v>#REF!</v>
      </c>
      <c r="AT18" s="2">
        <f t="shared" si="17"/>
        <v>0</v>
      </c>
    </row>
    <row r="19" spans="1:46" ht="20.100000000000001" customHeight="1">
      <c r="A19" s="34"/>
      <c r="B19" s="36"/>
      <c r="C19" s="36"/>
      <c r="D19" s="35"/>
      <c r="E19" s="35"/>
      <c r="F19" s="31" t="s">
        <v>24</v>
      </c>
      <c r="G19" s="32"/>
      <c r="H19" s="33"/>
      <c r="Y19" s="11">
        <f>A14*100+5</f>
        <v>4249105</v>
      </c>
      <c r="Z19" s="11" t="e">
        <f>IF(Y19&lt;&gt;0,MATCH(Y19,#REF!,0)-1, ERR())</f>
        <v>#REF!</v>
      </c>
      <c r="AA19" s="2" t="b">
        <f t="shared" si="18"/>
        <v>0</v>
      </c>
      <c r="AB19" s="2" t="b">
        <f ca="1">IF(AA19,OFFSET(#REF!,Z19,0,1,1))</f>
        <v>0</v>
      </c>
      <c r="AC19" s="2" t="b">
        <f ca="1">IF(AA19,OFFSET(#REF!,Z19,0,1,1))</f>
        <v>0</v>
      </c>
      <c r="AD19" s="2" t="b">
        <f ca="1">IF(AA19,OFFSET(#REF!,Z19,0,1,1)&lt;&gt;"")</f>
        <v>0</v>
      </c>
      <c r="AE19" s="2" t="b">
        <f t="shared" si="24"/>
        <v>0</v>
      </c>
      <c r="AF19" s="11" t="e">
        <f t="shared" ca="1" si="19"/>
        <v>#REF!</v>
      </c>
      <c r="AG19" s="2" t="b">
        <f t="shared" ca="1" si="20"/>
        <v>0</v>
      </c>
      <c r="AH19" s="2" t="b">
        <f ca="1">IF(AG19,OFFSET(#REF!,AF19,0,1,1))</f>
        <v>0</v>
      </c>
      <c r="AI19" s="2" t="b">
        <f ca="1">IF(AG19,OFFSET(#REF!,AF19,0,1,1))</f>
        <v>0</v>
      </c>
      <c r="AJ19" s="2" t="b">
        <f ca="1">IF(AG19,OFFSET(#REF!,AF19,0,1,1)&lt;&gt;"")</f>
        <v>0</v>
      </c>
      <c r="AK19" s="2" t="b">
        <f t="shared" ca="1" si="13"/>
        <v>0</v>
      </c>
      <c r="AL19" s="11" t="e">
        <f t="shared" ca="1" si="21"/>
        <v>#REF!</v>
      </c>
      <c r="AM19" s="2" t="b">
        <f t="shared" ca="1" si="22"/>
        <v>0</v>
      </c>
      <c r="AN19" s="2" t="b">
        <f ca="1">IF(AM19,OFFSET(#REF!,AL19,0,1,1))</f>
        <v>0</v>
      </c>
      <c r="AO19" s="2" t="b">
        <f ca="1">IF(AM19,OFFSET(#REF!,AL19,0,1,1))</f>
        <v>0</v>
      </c>
      <c r="AP19" s="2" t="b">
        <f ca="1">IF(AM19,OFFSET(#REF!,AL19,0,1,1)&lt;&gt;"")</f>
        <v>0</v>
      </c>
      <c r="AQ19" s="2" t="b">
        <f t="shared" ca="1" si="23"/>
        <v>0</v>
      </c>
      <c r="AR19" s="11" t="e">
        <f>IF(ISBLANK(A14),ERR(),MATCH($Y19,#REF!,0)-1)</f>
        <v>#REF!</v>
      </c>
      <c r="AS19" s="11" t="e">
        <f>IF(ISBLANK(A14),ERR(),MATCH($Y19,#REF!,0)-1)</f>
        <v>#REF!</v>
      </c>
      <c r="AT19" s="2">
        <f t="shared" si="17"/>
        <v>0</v>
      </c>
    </row>
    <row r="20" spans="1:46" ht="20.100000000000001" customHeight="1">
      <c r="A20" s="34"/>
      <c r="B20" s="36"/>
      <c r="C20" s="36"/>
      <c r="D20" s="30" t="str">
        <f>IF(ISBLANK(A14),"",IF(X14=1,"sn4",IF(X14=7,"st4",IF(AND(ISBLANK(C14),X14=6),"","nh4"))))</f>
        <v>st4</v>
      </c>
      <c r="E20" s="30" t="str">
        <f>IF(ISBLANK(A14),"",IF(AND(X14=6,ISBLANK(C14)),"","16:00-19:00"))</f>
        <v>16:00-19:00</v>
      </c>
      <c r="F20" s="31" t="s">
        <v>30</v>
      </c>
      <c r="G20" s="32"/>
      <c r="H20" s="33"/>
      <c r="Y20" s="11">
        <f>A14*100+6</f>
        <v>4249106</v>
      </c>
      <c r="Z20" s="11" t="e">
        <f>IF(Y20&lt;&gt;0,MATCH(Y20,#REF!,0)-1, ERR())</f>
        <v>#REF!</v>
      </c>
      <c r="AA20" s="2" t="b">
        <f t="shared" si="18"/>
        <v>0</v>
      </c>
      <c r="AB20" s="2" t="b">
        <f ca="1">IF(AA20,OFFSET(#REF!,Z20,0,1,1))</f>
        <v>0</v>
      </c>
      <c r="AC20" s="2" t="b">
        <f ca="1">IF(AA20,OFFSET(#REF!,Z20,0,1,1))</f>
        <v>0</v>
      </c>
      <c r="AD20" s="2" t="b">
        <f ca="1">IF(AA20,OFFSET(#REF!,Z20,0,1,1)&lt;&gt;"")</f>
        <v>0</v>
      </c>
      <c r="AE20" s="2" t="b">
        <f t="shared" si="24"/>
        <v>0</v>
      </c>
      <c r="AF20" s="11" t="e">
        <f t="shared" ca="1" si="19"/>
        <v>#REF!</v>
      </c>
      <c r="AG20" s="2" t="b">
        <f t="shared" ca="1" si="20"/>
        <v>0</v>
      </c>
      <c r="AH20" s="2" t="b">
        <f ca="1">IF(AG20,OFFSET(#REF!,AF20,0,1,1))</f>
        <v>0</v>
      </c>
      <c r="AI20" s="2" t="b">
        <f ca="1">IF(AG20,OFFSET(#REF!,AF20,0,1,1))</f>
        <v>0</v>
      </c>
      <c r="AJ20" s="2" t="b">
        <f ca="1">IF(AG20,OFFSET(#REF!,AF20,0,1,1)&lt;&gt;"")</f>
        <v>0</v>
      </c>
      <c r="AK20" s="2" t="b">
        <f t="shared" ca="1" si="13"/>
        <v>0</v>
      </c>
      <c r="AL20" s="11" t="e">
        <f t="shared" ca="1" si="21"/>
        <v>#REF!</v>
      </c>
      <c r="AM20" s="2" t="b">
        <f t="shared" ca="1" si="22"/>
        <v>0</v>
      </c>
      <c r="AN20" s="2" t="b">
        <f ca="1">IF(AM20,OFFSET(#REF!,AL20,0,1,1))</f>
        <v>0</v>
      </c>
      <c r="AO20" s="2" t="b">
        <f ca="1">IF(AM20,OFFSET(#REF!,AL20,0,1,1))</f>
        <v>0</v>
      </c>
      <c r="AP20" s="2" t="b">
        <f ca="1">IF(AM20,OFFSET(#REF!,AL20,0,1,1)&lt;&gt;"")</f>
        <v>0</v>
      </c>
      <c r="AQ20" s="2" t="b">
        <f t="shared" ca="1" si="23"/>
        <v>0</v>
      </c>
      <c r="AR20" s="11" t="e">
        <f>IF(ISBLANK(A14),ERR(),MATCH($Y20,#REF!,0)-1)</f>
        <v>#REF!</v>
      </c>
      <c r="AS20" s="11" t="e">
        <f>IF(ISBLANK(A14),ERR(),MATCH($Y20,#REF!,0)-1)</f>
        <v>#REF!</v>
      </c>
      <c r="AT20" s="2">
        <f t="shared" si="17"/>
        <v>0</v>
      </c>
    </row>
    <row r="21" spans="1:46" ht="20.100000000000001" customHeight="1">
      <c r="A21" s="34"/>
      <c r="B21" s="36"/>
      <c r="C21" s="36"/>
      <c r="D21" s="35"/>
      <c r="E21" s="35"/>
      <c r="F21" s="31" t="s">
        <v>24</v>
      </c>
      <c r="G21" s="37"/>
      <c r="H21" s="38"/>
      <c r="Y21" s="11">
        <f>A14*100+7</f>
        <v>4249107</v>
      </c>
      <c r="Z21" s="11" t="e">
        <f>IF(Y21&lt;&gt;0,MATCH(Y21,#REF!,0)-1, ERR())</f>
        <v>#REF!</v>
      </c>
      <c r="AA21" s="2" t="b">
        <f t="shared" si="18"/>
        <v>0</v>
      </c>
      <c r="AB21" s="2" t="b">
        <f ca="1">IF(AA21,OFFSET(#REF!,Z21,0,1,1))</f>
        <v>0</v>
      </c>
      <c r="AC21" s="2" t="b">
        <f ca="1">IF(AA21,OFFSET(#REF!,Z21,0,1,1))</f>
        <v>0</v>
      </c>
      <c r="AD21" s="2" t="b">
        <f ca="1">IF(AA21,OFFSET(#REF!,Z21,0,1,1)&lt;&gt;"")</f>
        <v>0</v>
      </c>
      <c r="AE21" s="2" t="b">
        <f t="shared" si="24"/>
        <v>0</v>
      </c>
      <c r="AF21" s="11" t="e">
        <f t="shared" ca="1" si="19"/>
        <v>#REF!</v>
      </c>
      <c r="AG21" s="2" t="b">
        <f t="shared" ca="1" si="20"/>
        <v>0</v>
      </c>
      <c r="AH21" s="2" t="b">
        <f ca="1">IF(AG21,OFFSET(#REF!,AF21,0,1,1))</f>
        <v>0</v>
      </c>
      <c r="AI21" s="2" t="b">
        <f ca="1">IF(AG21,OFFSET(#REF!,AF21,0,1,1))</f>
        <v>0</v>
      </c>
      <c r="AJ21" s="2" t="b">
        <f ca="1">IF(AG21,OFFSET(#REF!,AF21,0,1,1)&lt;&gt;"")</f>
        <v>0</v>
      </c>
      <c r="AK21" s="2" t="b">
        <f t="shared" ca="1" si="13"/>
        <v>0</v>
      </c>
      <c r="AL21" s="11" t="e">
        <f t="shared" ca="1" si="21"/>
        <v>#REF!</v>
      </c>
      <c r="AM21" s="2" t="b">
        <f t="shared" ca="1" si="22"/>
        <v>0</v>
      </c>
      <c r="AN21" s="2" t="b">
        <f ca="1">IF(AM21,OFFSET(#REF!,AL21,0,1,1))</f>
        <v>0</v>
      </c>
      <c r="AO21" s="2" t="b">
        <f ca="1">IF(AM21,OFFSET(#REF!,AL21,0,1,1))</f>
        <v>0</v>
      </c>
      <c r="AP21" s="2" t="b">
        <f ca="1">IF(AM21,OFFSET(#REF!,AL21,0,1,1)&lt;&gt;"")</f>
        <v>0</v>
      </c>
      <c r="AQ21" s="2" t="b">
        <f t="shared" ca="1" si="23"/>
        <v>0</v>
      </c>
      <c r="AR21" s="11" t="e">
        <f>IF(ISBLANK(A14),ERR(),MATCH($Y21,#REF!,0)-1)</f>
        <v>#REF!</v>
      </c>
      <c r="AS21" s="11" t="e">
        <f>IF(ISBLANK(A14),ERR(),MATCH($Y21,#REF!,0)-1)</f>
        <v>#REF!</v>
      </c>
      <c r="AT21" s="2">
        <f t="shared" ref="AT21:AT80" si="25">IF(ISNUMBER(AR21),1,IF(ISNUMBER(AS21),3,IF(OR(AT20=1,AT20=2),2,0)))</f>
        <v>0</v>
      </c>
    </row>
    <row r="22" spans="1:46" ht="20.100000000000001" customHeight="1">
      <c r="A22" s="34"/>
      <c r="B22" s="36"/>
      <c r="C22" s="36"/>
      <c r="D22" s="30" t="str">
        <f>IF(ISBLANK(A14),"",IF(X14=1,"sn5",IF(X14=7,"st5",IF(AND(ISBLANK(C14),X14=6),"","nh5"))))</f>
        <v>st5</v>
      </c>
      <c r="E22" s="30" t="str">
        <f>IF(ISBLANK(A14),"",IF(AND(X14=6,ISBLANK(C14)),"","19:00-22:00"))</f>
        <v>19:00-22:00</v>
      </c>
      <c r="F22" s="31" t="s">
        <v>30</v>
      </c>
      <c r="G22" s="32"/>
      <c r="H22" s="33"/>
      <c r="Y22" s="11">
        <f>A14*100+8</f>
        <v>4249108</v>
      </c>
      <c r="Z22" s="11" t="e">
        <f>IF(Y22&lt;&gt;0,MATCH(Y22,#REF!,0)-1, ERR())</f>
        <v>#REF!</v>
      </c>
      <c r="AA22" s="2" t="b">
        <f t="shared" si="18"/>
        <v>0</v>
      </c>
      <c r="AB22" s="2" t="b">
        <f ca="1">IF(AA22,OFFSET(#REF!,Z22,0,1,1))</f>
        <v>0</v>
      </c>
      <c r="AC22" s="2" t="b">
        <f ca="1">IF(AA22,OFFSET(#REF!,Z22,0,1,1))</f>
        <v>0</v>
      </c>
      <c r="AD22" s="2" t="b">
        <f ca="1">IF(AA22,OFFSET(#REF!,Z22,0,1,1)&lt;&gt;"")</f>
        <v>0</v>
      </c>
      <c r="AE22" s="2" t="b">
        <f t="shared" si="24"/>
        <v>0</v>
      </c>
      <c r="AF22" s="11" t="e">
        <f t="shared" ca="1" si="19"/>
        <v>#REF!</v>
      </c>
      <c r="AG22" s="2" t="b">
        <f t="shared" ca="1" si="20"/>
        <v>0</v>
      </c>
      <c r="AH22" s="2" t="b">
        <f ca="1">IF(AG22,OFFSET(#REF!,AF22,0,1,1))</f>
        <v>0</v>
      </c>
      <c r="AI22" s="2" t="b">
        <f ca="1">IF(AG22,OFFSET(#REF!,AF22,0,1,1))</f>
        <v>0</v>
      </c>
      <c r="AJ22" s="2" t="b">
        <f ca="1">IF(AG22,OFFSET(#REF!,AF22,0,1,1)&lt;&gt;"")</f>
        <v>0</v>
      </c>
      <c r="AK22" s="2" t="b">
        <f t="shared" ca="1" si="13"/>
        <v>0</v>
      </c>
      <c r="AL22" s="11" t="e">
        <f t="shared" ca="1" si="21"/>
        <v>#REF!</v>
      </c>
      <c r="AM22" s="2" t="b">
        <f t="shared" ca="1" si="22"/>
        <v>0</v>
      </c>
      <c r="AN22" s="2" t="b">
        <f ca="1">IF(AM22,OFFSET(#REF!,AL22,0,1,1))</f>
        <v>0</v>
      </c>
      <c r="AO22" s="2" t="b">
        <f ca="1">IF(AM22,OFFSET(#REF!,AL22,0,1,1))</f>
        <v>0</v>
      </c>
      <c r="AP22" s="2" t="b">
        <f ca="1">IF(AM22,OFFSET(#REF!,AL22,0,1,1)&lt;&gt;"")</f>
        <v>0</v>
      </c>
      <c r="AQ22" s="2" t="b">
        <f t="shared" ca="1" si="23"/>
        <v>0</v>
      </c>
      <c r="AR22" s="11" t="e">
        <f>IF(ISBLANK(A14),ERR(),MATCH($Y22,#REF!,0)-1)</f>
        <v>#REF!</v>
      </c>
      <c r="AS22" s="11" t="e">
        <f>IF(ISBLANK(A14),ERR(),MATCH($Y22,#REF!,0)-1)</f>
        <v>#REF!</v>
      </c>
      <c r="AT22" s="2">
        <f t="shared" si="25"/>
        <v>0</v>
      </c>
    </row>
    <row r="23" spans="1:46" ht="20.100000000000001" customHeight="1">
      <c r="A23" s="34"/>
      <c r="B23" s="36"/>
      <c r="C23" s="36"/>
      <c r="D23" s="35"/>
      <c r="E23" s="35"/>
      <c r="F23" s="31" t="s">
        <v>24</v>
      </c>
      <c r="G23" s="37"/>
      <c r="H23" s="38"/>
      <c r="Y23" s="11">
        <f>A14*100+9</f>
        <v>4249109</v>
      </c>
      <c r="Z23" s="11" t="e">
        <f>IF(Y23&lt;&gt;0,MATCH(Y23,#REF!,0)-1, ERR())</f>
        <v>#REF!</v>
      </c>
      <c r="AA23" s="2" t="b">
        <f t="shared" si="18"/>
        <v>0</v>
      </c>
      <c r="AB23" s="2" t="b">
        <f ca="1">IF(AA23,OFFSET(#REF!,Z23,0,1,1))</f>
        <v>0</v>
      </c>
      <c r="AC23" s="2" t="b">
        <f ca="1">IF(AA23,OFFSET(#REF!,Z23,0,1,1))</f>
        <v>0</v>
      </c>
      <c r="AD23" s="2" t="b">
        <f ca="1">IF(AA23,OFFSET(#REF!,Z23,0,1,1)&lt;&gt;"")</f>
        <v>0</v>
      </c>
      <c r="AE23" s="2" t="b">
        <f t="shared" si="24"/>
        <v>0</v>
      </c>
      <c r="AF23" s="11" t="e">
        <f t="shared" ca="1" si="19"/>
        <v>#REF!</v>
      </c>
      <c r="AG23" s="2" t="b">
        <f t="shared" ca="1" si="20"/>
        <v>0</v>
      </c>
      <c r="AH23" s="2" t="b">
        <f ca="1">IF(AG23,OFFSET(#REF!,AF23,0,1,1))</f>
        <v>0</v>
      </c>
      <c r="AI23" s="2" t="b">
        <f ca="1">IF(AG23,OFFSET(#REF!,AF23,0,1,1))</f>
        <v>0</v>
      </c>
      <c r="AJ23" s="2" t="b">
        <f ca="1">IF(AG23,OFFSET(#REF!,AF23,0,1,1)&lt;&gt;"")</f>
        <v>0</v>
      </c>
      <c r="AK23" s="2" t="b">
        <f t="shared" ca="1" si="13"/>
        <v>0</v>
      </c>
      <c r="AL23" s="11" t="e">
        <f t="shared" ca="1" si="21"/>
        <v>#REF!</v>
      </c>
      <c r="AM23" s="2" t="b">
        <f t="shared" ca="1" si="22"/>
        <v>0</v>
      </c>
      <c r="AN23" s="2" t="b">
        <f ca="1">IF(AM23,OFFSET(#REF!,AL23,0,1,1))</f>
        <v>0</v>
      </c>
      <c r="AO23" s="2" t="b">
        <f ca="1">IF(AM23,OFFSET(#REF!,AL23,0,1,1))</f>
        <v>0</v>
      </c>
      <c r="AP23" s="2" t="b">
        <f ca="1">IF(AM23,OFFSET(#REF!,AL23,0,1,1)&lt;&gt;"")</f>
        <v>0</v>
      </c>
      <c r="AQ23" s="2" t="b">
        <f t="shared" ca="1" si="23"/>
        <v>0</v>
      </c>
      <c r="AR23" s="11" t="e">
        <f>IF(ISBLANK(A14),ERR(),MATCH($Y23,#REF!,0)-1)</f>
        <v>#REF!</v>
      </c>
      <c r="AS23" s="11" t="e">
        <f>IF(ISBLANK(A14),ERR(),MATCH($Y23,#REF!,0)-1)</f>
        <v>#REF!</v>
      </c>
      <c r="AT23" s="2">
        <f t="shared" si="25"/>
        <v>0</v>
      </c>
    </row>
    <row r="24" spans="1:46" ht="20.100000000000001" customHeight="1">
      <c r="A24" s="34"/>
      <c r="B24" s="36"/>
      <c r="C24" s="36"/>
      <c r="D24" s="36" t="str">
        <f>IF(ISBLANK(A14),"",IF(X14=7,"st6",""))</f>
        <v>st6</v>
      </c>
      <c r="E24" s="36" t="str">
        <f>IF(ISBLANK(A14),"",IF(X14=7,"22:00-25:00",""))</f>
        <v>22:00-25:00</v>
      </c>
      <c r="F24" s="35" t="s">
        <v>30</v>
      </c>
      <c r="G24" s="37"/>
      <c r="H24" s="38"/>
      <c r="Y24" s="11">
        <f>A14*100+10</f>
        <v>4249110</v>
      </c>
      <c r="Z24" s="11" t="e">
        <f>IF(Y24&lt;&gt;0,MATCH(Y24,#REF!,0)-1, ERR())</f>
        <v>#REF!</v>
      </c>
      <c r="AA24" s="2" t="b">
        <f t="shared" si="18"/>
        <v>0</v>
      </c>
      <c r="AB24" s="2" t="b">
        <f ca="1">IF(AA24,OFFSET(#REF!,Z24,0,1,1))</f>
        <v>0</v>
      </c>
      <c r="AC24" s="2" t="b">
        <f ca="1">IF(AA24,OFFSET(#REF!,Z24,0,1,1))</f>
        <v>0</v>
      </c>
      <c r="AD24" s="2" t="b">
        <f ca="1">IF(AA24,OFFSET(#REF!,Z24,0,1,1)&lt;&gt;"")</f>
        <v>0</v>
      </c>
      <c r="AE24" s="2" t="b">
        <f t="shared" si="24"/>
        <v>0</v>
      </c>
      <c r="AF24" s="11" t="e">
        <f t="shared" ca="1" si="19"/>
        <v>#REF!</v>
      </c>
      <c r="AG24" s="2" t="b">
        <f t="shared" ca="1" si="20"/>
        <v>0</v>
      </c>
      <c r="AH24" s="2" t="b">
        <f ca="1">IF(AG24,OFFSET(#REF!,AF24,0,1,1))</f>
        <v>0</v>
      </c>
      <c r="AI24" s="2" t="b">
        <f ca="1">IF(AG24,OFFSET(#REF!,AF24,0,1,1))</f>
        <v>0</v>
      </c>
      <c r="AJ24" s="2" t="b">
        <f ca="1">IF(AG24,OFFSET(#REF!,AF24,0,1,1)&lt;&gt;"")</f>
        <v>0</v>
      </c>
      <c r="AK24" s="2" t="b">
        <f t="shared" ref="AK24:AK87" ca="1" si="26">IF(AG24,"台帳!AB"&amp;AF24+2&amp;":AB"&amp;AF24+50)</f>
        <v>0</v>
      </c>
      <c r="AL24" s="11" t="e">
        <f t="shared" ca="1" si="21"/>
        <v>#REF!</v>
      </c>
      <c r="AM24" s="2" t="b">
        <f t="shared" ca="1" si="22"/>
        <v>0</v>
      </c>
      <c r="AN24" s="2" t="b">
        <f ca="1">IF(AM24,OFFSET(#REF!,AL24,0,1,1))</f>
        <v>0</v>
      </c>
      <c r="AO24" s="2" t="b">
        <f ca="1">IF(AM24,OFFSET(#REF!,AL24,0,1,1))</f>
        <v>0</v>
      </c>
      <c r="AP24" s="2" t="b">
        <f ca="1">IF(AM24,OFFSET(#REF!,AL24,0,1,1)&lt;&gt;"")</f>
        <v>0</v>
      </c>
      <c r="AQ24" s="2" t="b">
        <f t="shared" ca="1" si="23"/>
        <v>0</v>
      </c>
      <c r="AR24" s="11" t="e">
        <f>IF(ISBLANK(A14),ERR(),MATCH($Y24,#REF!,0)-1)</f>
        <v>#REF!</v>
      </c>
      <c r="AS24" s="11" t="e">
        <f>IF(ISBLANK(A14),ERR(),MATCH($Y24,#REF!,0)-1)</f>
        <v>#REF!</v>
      </c>
      <c r="AT24" s="2">
        <f t="shared" si="25"/>
        <v>0</v>
      </c>
    </row>
    <row r="25" spans="1:46" ht="20.100000000000001" customHeight="1" thickBot="1">
      <c r="A25" s="39"/>
      <c r="B25" s="40"/>
      <c r="C25" s="40"/>
      <c r="D25" s="40"/>
      <c r="E25" s="40"/>
      <c r="F25" s="41" t="s">
        <v>24</v>
      </c>
      <c r="G25" s="42"/>
      <c r="H25" s="43"/>
      <c r="Y25" s="11">
        <f>A14*100+11</f>
        <v>4249111</v>
      </c>
      <c r="Z25" s="11" t="e">
        <f>IF(Y25&lt;&gt;0,MATCH(Y25,#REF!,0)-1, ERR())</f>
        <v>#REF!</v>
      </c>
      <c r="AA25" s="2" t="b">
        <f t="shared" si="18"/>
        <v>0</v>
      </c>
      <c r="AB25" s="2" t="b">
        <f ca="1">IF(AA25,OFFSET(#REF!,Z25,0,1,1))</f>
        <v>0</v>
      </c>
      <c r="AC25" s="2" t="b">
        <f ca="1">IF(AA25,OFFSET(#REF!,Z25,0,1,1))</f>
        <v>0</v>
      </c>
      <c r="AD25" s="2" t="b">
        <f ca="1">IF(AA25,OFFSET(#REF!,Z25,0,1,1)&lt;&gt;"")</f>
        <v>0</v>
      </c>
      <c r="AE25" s="2" t="b">
        <f t="shared" si="24"/>
        <v>0</v>
      </c>
      <c r="AF25" s="11" t="e">
        <f t="shared" ca="1" si="19"/>
        <v>#REF!</v>
      </c>
      <c r="AG25" s="2" t="b">
        <f t="shared" ca="1" si="20"/>
        <v>0</v>
      </c>
      <c r="AH25" s="2" t="b">
        <f ca="1">IF(AG25,OFFSET(#REF!,AF25,0,1,1))</f>
        <v>0</v>
      </c>
      <c r="AI25" s="2" t="b">
        <f ca="1">IF(AG25,OFFSET(#REF!,AF25,0,1,1))</f>
        <v>0</v>
      </c>
      <c r="AJ25" s="2" t="b">
        <f ca="1">IF(AG25,OFFSET(#REF!,AF25,0,1,1)&lt;&gt;"")</f>
        <v>0</v>
      </c>
      <c r="AK25" s="2" t="b">
        <f t="shared" ca="1" si="26"/>
        <v>0</v>
      </c>
      <c r="AL25" s="11" t="e">
        <f t="shared" ca="1" si="21"/>
        <v>#REF!</v>
      </c>
      <c r="AM25" s="2" t="b">
        <f t="shared" ca="1" si="22"/>
        <v>0</v>
      </c>
      <c r="AN25" s="2" t="b">
        <f ca="1">IF(AM25,OFFSET(#REF!,AL25,0,1,1))</f>
        <v>0</v>
      </c>
      <c r="AO25" s="2" t="b">
        <f ca="1">IF(AM25,OFFSET(#REF!,AL25,0,1,1))</f>
        <v>0</v>
      </c>
      <c r="AP25" s="2" t="b">
        <f ca="1">IF(AM25,OFFSET(#REF!,AL25,0,1,1)&lt;&gt;"")</f>
        <v>0</v>
      </c>
      <c r="AQ25" s="2" t="b">
        <f t="shared" ca="1" si="23"/>
        <v>0</v>
      </c>
      <c r="AR25" s="11" t="e">
        <f>IF(ISBLANK(A14),ERR(),MATCH($Y25,#REF!,0)-1)</f>
        <v>#REF!</v>
      </c>
      <c r="AS25" s="11" t="e">
        <f>IF(ISBLANK(A14),ERR(),MATCH($Y25,#REF!,0)-1)</f>
        <v>#REF!</v>
      </c>
      <c r="AT25" s="2">
        <f t="shared" si="25"/>
        <v>0</v>
      </c>
    </row>
    <row r="26" spans="1:46" ht="20.100000000000001" customHeight="1" thickTop="1">
      <c r="A26" s="4">
        <v>42492</v>
      </c>
      <c r="B26" s="4" t="s">
        <v>34</v>
      </c>
      <c r="C26" s="4"/>
      <c r="D26" s="5" t="str">
        <f>IF(ISBLANK(A26),"",IF(X26=1,"sn1",IF(X26=7,"st1",IF(AND(ISBLANK(C26),X26=6),"f1","nh1"))))</f>
        <v>sn1</v>
      </c>
      <c r="E26" s="5" t="str">
        <f>IF(ISBLANK(A26),"",IF(AND(X26=6,ISBLANK(C26)),"16:00-19:00","07:00-10:00"))</f>
        <v>07:00-10:00</v>
      </c>
      <c r="F26" s="6" t="s">
        <v>30</v>
      </c>
      <c r="G26" s="23"/>
      <c r="H26" s="18" t="s">
        <v>59</v>
      </c>
      <c r="X26" s="3">
        <f>WEEKDAY(A26)</f>
        <v>1</v>
      </c>
      <c r="Y26" s="11">
        <f>A26*100</f>
        <v>4249200</v>
      </c>
      <c r="Z26" s="11" t="e">
        <f>IF(Y26&lt;&gt;0,MATCH(Y26,#REF!,0)-1, ERR())</f>
        <v>#REF!</v>
      </c>
      <c r="AA26" s="2" t="b">
        <f t="shared" si="18"/>
        <v>0</v>
      </c>
      <c r="AB26" s="2" t="b">
        <f ca="1">IF(AA26,OFFSET(#REF!,Z26,0,1,1))</f>
        <v>0</v>
      </c>
      <c r="AC26" s="2" t="b">
        <f ca="1">IF(AA26,OFFSET(#REF!,Z26,0,1,1))</f>
        <v>0</v>
      </c>
      <c r="AD26" s="2" t="b">
        <f ca="1">IF(AA26,OFFSET(#REF!,Z26,0,1,1)&lt;&gt;"")</f>
        <v>0</v>
      </c>
      <c r="AE26" s="2" t="b">
        <f t="shared" si="24"/>
        <v>0</v>
      </c>
      <c r="AF26" s="11" t="e">
        <f t="shared" ca="1" si="19"/>
        <v>#REF!</v>
      </c>
      <c r="AG26" s="2" t="b">
        <f t="shared" ca="1" si="20"/>
        <v>0</v>
      </c>
      <c r="AH26" s="2" t="b">
        <f ca="1">IF(AG26,OFFSET(#REF!,AF26,0,1,1))</f>
        <v>0</v>
      </c>
      <c r="AI26" s="2" t="b">
        <f ca="1">IF(AG26,OFFSET(#REF!,AF26,0,1,1))</f>
        <v>0</v>
      </c>
      <c r="AJ26" s="2" t="b">
        <f ca="1">IF(AG26,OFFSET(#REF!,AF26,0,1,1)&lt;&gt;"")</f>
        <v>0</v>
      </c>
      <c r="AK26" s="2" t="b">
        <f t="shared" ca="1" si="26"/>
        <v>0</v>
      </c>
      <c r="AL26" s="11" t="e">
        <f t="shared" ca="1" si="21"/>
        <v>#REF!</v>
      </c>
      <c r="AM26" s="2" t="b">
        <f t="shared" ca="1" si="22"/>
        <v>0</v>
      </c>
      <c r="AN26" s="2" t="b">
        <f ca="1">IF(AM26,OFFSET(#REF!,AL26,0,1,1))</f>
        <v>0</v>
      </c>
      <c r="AO26" s="2" t="b">
        <f ca="1">IF(AM26,OFFSET(#REF!,AL26,0,1,1))</f>
        <v>0</v>
      </c>
      <c r="AP26" s="2" t="b">
        <f ca="1">IF(AM26,OFFSET(#REF!,AL26,0,1,1)&lt;&gt;"")</f>
        <v>0</v>
      </c>
      <c r="AQ26" s="2" t="b">
        <f t="shared" ca="1" si="23"/>
        <v>0</v>
      </c>
      <c r="AR26" s="11" t="e">
        <f>IF(ISBLANK(A26),ERR(),MATCH($Y26,#REF!,0)-1)</f>
        <v>#REF!</v>
      </c>
      <c r="AS26" s="11" t="e">
        <f>IF(ISBLANK(A26),ERR(),MATCH($Y26,#REF!,0)-1)</f>
        <v>#REF!</v>
      </c>
      <c r="AT26" s="2">
        <f t="shared" si="25"/>
        <v>0</v>
      </c>
    </row>
    <row r="27" spans="1:46" ht="20.100000000000001" customHeight="1">
      <c r="B27" s="7"/>
      <c r="C27" s="7"/>
      <c r="D27" s="8"/>
      <c r="E27" s="8"/>
      <c r="F27" s="6" t="s">
        <v>24</v>
      </c>
      <c r="G27" s="20"/>
      <c r="H27" s="15" t="s">
        <v>60</v>
      </c>
      <c r="Y27" s="11">
        <f>A26*100+1</f>
        <v>4249201</v>
      </c>
      <c r="Z27" s="11" t="e">
        <f>IF(Y27&lt;&gt;0,MATCH(Y27,#REF!,0)-1, ERR())</f>
        <v>#REF!</v>
      </c>
      <c r="AA27" s="2" t="b">
        <f t="shared" si="18"/>
        <v>0</v>
      </c>
      <c r="AB27" s="2" t="b">
        <f ca="1">IF(AA27,OFFSET(#REF!,Z27,0,1,1))</f>
        <v>0</v>
      </c>
      <c r="AC27" s="2" t="b">
        <f ca="1">IF(AA27,OFFSET(#REF!,Z27,0,1,1))</f>
        <v>0</v>
      </c>
      <c r="AD27" s="2" t="b">
        <f ca="1">IF(AA27,OFFSET(#REF!,Z27,0,1,1)&lt;&gt;"")</f>
        <v>0</v>
      </c>
      <c r="AE27" s="2" t="b">
        <f t="shared" si="24"/>
        <v>0</v>
      </c>
      <c r="AF27" s="11" t="e">
        <f t="shared" ca="1" si="19"/>
        <v>#REF!</v>
      </c>
      <c r="AG27" s="2" t="b">
        <f t="shared" ca="1" si="20"/>
        <v>0</v>
      </c>
      <c r="AH27" s="2" t="b">
        <f ca="1">IF(AG27,OFFSET(#REF!,AF27,0,1,1))</f>
        <v>0</v>
      </c>
      <c r="AI27" s="2" t="b">
        <f ca="1">IF(AG27,OFFSET(#REF!,AF27,0,1,1))</f>
        <v>0</v>
      </c>
      <c r="AJ27" s="2" t="b">
        <f ca="1">IF(AG27,OFFSET(#REF!,AF27,0,1,1)&lt;&gt;"")</f>
        <v>0</v>
      </c>
      <c r="AK27" s="2" t="b">
        <f t="shared" ca="1" si="26"/>
        <v>0</v>
      </c>
      <c r="AL27" s="11" t="e">
        <f t="shared" ca="1" si="21"/>
        <v>#REF!</v>
      </c>
      <c r="AM27" s="2" t="b">
        <f t="shared" ca="1" si="22"/>
        <v>0</v>
      </c>
      <c r="AN27" s="2" t="b">
        <f ca="1">IF(AM27,OFFSET(#REF!,AL27,0,1,1))</f>
        <v>0</v>
      </c>
      <c r="AO27" s="2" t="b">
        <f ca="1">IF(AM27,OFFSET(#REF!,AL27,0,1,1))</f>
        <v>0</v>
      </c>
      <c r="AP27" s="2" t="b">
        <f ca="1">IF(AM27,OFFSET(#REF!,AL27,0,1,1)&lt;&gt;"")</f>
        <v>0</v>
      </c>
      <c r="AQ27" s="2" t="b">
        <f t="shared" ca="1" si="23"/>
        <v>0</v>
      </c>
      <c r="AR27" s="11" t="e">
        <f>IF(ISBLANK(A26),ERR(),MATCH($Y27,#REF!,0)-1)</f>
        <v>#REF!</v>
      </c>
      <c r="AS27" s="11" t="e">
        <f>IF(ISBLANK(A26),ERR(),MATCH($Y27,#REF!,0)-1)</f>
        <v>#REF!</v>
      </c>
      <c r="AT27" s="2">
        <f t="shared" si="25"/>
        <v>0</v>
      </c>
    </row>
    <row r="28" spans="1:46" ht="20.100000000000001" customHeight="1">
      <c r="D28" s="5" t="str">
        <f>IF(ISBLANK(A26),"",IF(X26=1,"sn2",IF(X26=7,"st2",IF(AND(ISBLANK(C26),X26=6),"f2","nh2"))))</f>
        <v>sn2</v>
      </c>
      <c r="E28" s="5" t="str">
        <f>IF(ISBLANK(A26),"",IF(AND(X26=6,ISBLANK(C26)),"19:00-22:00","10:00-13:00"))</f>
        <v>10:00-13:00</v>
      </c>
      <c r="F28" s="6" t="s">
        <v>30</v>
      </c>
      <c r="G28" s="20"/>
      <c r="H28" s="15" t="s">
        <v>60</v>
      </c>
      <c r="Y28" s="11">
        <f>A26*100+2</f>
        <v>4249202</v>
      </c>
      <c r="Z28" s="11" t="e">
        <f>IF(Y28&lt;&gt;0,MATCH(Y28,#REF!,0)-1, ERR())</f>
        <v>#REF!</v>
      </c>
      <c r="AA28" s="2" t="b">
        <f t="shared" si="18"/>
        <v>0</v>
      </c>
      <c r="AB28" s="2" t="b">
        <f ca="1">IF(AA28,OFFSET(#REF!,Z28,0,1,1))</f>
        <v>0</v>
      </c>
      <c r="AC28" s="2" t="b">
        <f ca="1">IF(AA28,OFFSET(#REF!,Z28,0,1,1))</f>
        <v>0</v>
      </c>
      <c r="AD28" s="2" t="b">
        <f ca="1">IF(AA28,OFFSET(#REF!,Z28,0,1,1)&lt;&gt;"")</f>
        <v>0</v>
      </c>
      <c r="AE28" s="2" t="b">
        <f t="shared" si="24"/>
        <v>0</v>
      </c>
      <c r="AF28" s="11" t="e">
        <f t="shared" ca="1" si="19"/>
        <v>#REF!</v>
      </c>
      <c r="AG28" s="2" t="b">
        <f t="shared" ca="1" si="20"/>
        <v>0</v>
      </c>
      <c r="AH28" s="2" t="b">
        <f ca="1">IF(AG28,OFFSET(#REF!,AF28,0,1,1))</f>
        <v>0</v>
      </c>
      <c r="AI28" s="2" t="b">
        <f ca="1">IF(AG28,OFFSET(#REF!,AF28,0,1,1))</f>
        <v>0</v>
      </c>
      <c r="AJ28" s="2" t="b">
        <f ca="1">IF(AG28,OFFSET(#REF!,AF28,0,1,1)&lt;&gt;"")</f>
        <v>0</v>
      </c>
      <c r="AK28" s="2" t="b">
        <f t="shared" ca="1" si="26"/>
        <v>0</v>
      </c>
      <c r="AL28" s="11" t="e">
        <f t="shared" ca="1" si="21"/>
        <v>#REF!</v>
      </c>
      <c r="AM28" s="2" t="b">
        <f t="shared" ca="1" si="22"/>
        <v>0</v>
      </c>
      <c r="AN28" s="2" t="b">
        <f ca="1">IF(AM28,OFFSET(#REF!,AL28,0,1,1))</f>
        <v>0</v>
      </c>
      <c r="AO28" s="2" t="b">
        <f ca="1">IF(AM28,OFFSET(#REF!,AL28,0,1,1))</f>
        <v>0</v>
      </c>
      <c r="AP28" s="2" t="b">
        <f ca="1">IF(AM28,OFFSET(#REF!,AL28,0,1,1)&lt;&gt;"")</f>
        <v>0</v>
      </c>
      <c r="AQ28" s="2" t="b">
        <f t="shared" ca="1" si="23"/>
        <v>0</v>
      </c>
      <c r="AR28" s="11" t="e">
        <f>IF(ISBLANK(A26),ERR(),MATCH($Y28,#REF!,0)-1)</f>
        <v>#REF!</v>
      </c>
      <c r="AS28" s="11" t="e">
        <f>IF(ISBLANK(A26),ERR(),MATCH($Y28,#REF!,0)-1)</f>
        <v>#REF!</v>
      </c>
      <c r="AT28" s="2">
        <f t="shared" si="25"/>
        <v>0</v>
      </c>
    </row>
    <row r="29" spans="1:46" ht="18.75" customHeight="1">
      <c r="D29" s="8"/>
      <c r="E29" s="8"/>
      <c r="F29" s="6" t="s">
        <v>24</v>
      </c>
      <c r="G29" s="20"/>
      <c r="H29" s="15" t="s">
        <v>60</v>
      </c>
      <c r="Y29" s="11">
        <f>A26*100+3</f>
        <v>4249203</v>
      </c>
      <c r="Z29" s="11" t="e">
        <f>IF(Y29&lt;&gt;0,MATCH(Y29,#REF!,0)-1, ERR())</f>
        <v>#REF!</v>
      </c>
      <c r="AA29" s="2" t="b">
        <f t="shared" si="18"/>
        <v>0</v>
      </c>
      <c r="AB29" s="2" t="b">
        <f ca="1">IF(AA29,OFFSET(#REF!,Z29,0,1,1))</f>
        <v>0</v>
      </c>
      <c r="AC29" s="2" t="b">
        <f ca="1">IF(AA29,OFFSET(#REF!,Z29,0,1,1))</f>
        <v>0</v>
      </c>
      <c r="AD29" s="2" t="b">
        <f ca="1">IF(AA29,OFFSET(#REF!,Z29,0,1,1)&lt;&gt;"")</f>
        <v>0</v>
      </c>
      <c r="AE29" s="2" t="b">
        <f t="shared" si="24"/>
        <v>0</v>
      </c>
      <c r="AF29" s="11" t="e">
        <f t="shared" ca="1" si="19"/>
        <v>#REF!</v>
      </c>
      <c r="AG29" s="2" t="b">
        <f t="shared" ca="1" si="20"/>
        <v>0</v>
      </c>
      <c r="AH29" s="2" t="b">
        <f ca="1">IF(AG29,OFFSET(#REF!,AF29,0,1,1))</f>
        <v>0</v>
      </c>
      <c r="AI29" s="2" t="b">
        <f ca="1">IF(AG29,OFFSET(#REF!,AF29,0,1,1))</f>
        <v>0</v>
      </c>
      <c r="AJ29" s="2" t="b">
        <f ca="1">IF(AG29,OFFSET(#REF!,AF29,0,1,1)&lt;&gt;"")</f>
        <v>0</v>
      </c>
      <c r="AK29" s="2" t="b">
        <f t="shared" ca="1" si="26"/>
        <v>0</v>
      </c>
      <c r="AL29" s="11" t="e">
        <f t="shared" ca="1" si="21"/>
        <v>#REF!</v>
      </c>
      <c r="AM29" s="2" t="b">
        <f t="shared" ca="1" si="22"/>
        <v>0</v>
      </c>
      <c r="AN29" s="2" t="b">
        <f ca="1">IF(AM29,OFFSET(#REF!,AL29,0,1,1))</f>
        <v>0</v>
      </c>
      <c r="AO29" s="2" t="b">
        <f ca="1">IF(AM29,OFFSET(#REF!,AL29,0,1,1))</f>
        <v>0</v>
      </c>
      <c r="AP29" s="2" t="b">
        <f ca="1">IF(AM29,OFFSET(#REF!,AL29,0,1,1)&lt;&gt;"")</f>
        <v>0</v>
      </c>
      <c r="AQ29" s="2" t="b">
        <f t="shared" ca="1" si="23"/>
        <v>0</v>
      </c>
      <c r="AR29" s="11" t="e">
        <f>IF(ISBLANK(A26),ERR(),MATCH($Y29,#REF!,0)-1)</f>
        <v>#REF!</v>
      </c>
      <c r="AS29" s="11" t="e">
        <f>IF(ISBLANK(A26),ERR(),MATCH($Y29,#REF!,0)-1)</f>
        <v>#REF!</v>
      </c>
      <c r="AT29" s="2">
        <f t="shared" si="25"/>
        <v>0</v>
      </c>
    </row>
    <row r="30" spans="1:46" ht="20.100000000000001" customHeight="1">
      <c r="D30" s="5" t="str">
        <f>IF(ISBLANK(A26),"",IF(X26=1,"sn3",IF(X26=7,"st3",IF(AND(ISBLANK(C26),X26=6),"f3","nh3"))))</f>
        <v>sn3</v>
      </c>
      <c r="E30" s="5" t="str">
        <f>IF(ISBLANK(A26),"",IF(AND(X26=6,ISBLANK(C26)),"22:00-25:00","13:00-16:00"))</f>
        <v>13:00-16:00</v>
      </c>
      <c r="F30" s="6" t="s">
        <v>30</v>
      </c>
      <c r="G30" s="20"/>
      <c r="H30" s="15" t="s">
        <v>60</v>
      </c>
      <c r="Y30" s="11">
        <f>A26*100+4</f>
        <v>4249204</v>
      </c>
      <c r="Z30" s="11" t="e">
        <f>IF(Y30&lt;&gt;0,MATCH(Y30,#REF!,0)-1, ERR())</f>
        <v>#REF!</v>
      </c>
      <c r="AA30" s="2" t="b">
        <f t="shared" si="18"/>
        <v>0</v>
      </c>
      <c r="AB30" s="2" t="b">
        <f ca="1">IF(AA30,OFFSET(#REF!,Z30,0,1,1))</f>
        <v>0</v>
      </c>
      <c r="AC30" s="2" t="b">
        <f ca="1">IF(AA30,OFFSET(#REF!,Z30,0,1,1))</f>
        <v>0</v>
      </c>
      <c r="AD30" s="2" t="b">
        <f ca="1">IF(AA30,OFFSET(#REF!,Z30,0,1,1)&lt;&gt;"")</f>
        <v>0</v>
      </c>
      <c r="AE30" s="2" t="b">
        <f t="shared" si="24"/>
        <v>0</v>
      </c>
      <c r="AF30" s="11" t="e">
        <f t="shared" ca="1" si="19"/>
        <v>#REF!</v>
      </c>
      <c r="AG30" s="2" t="b">
        <f t="shared" ca="1" si="20"/>
        <v>0</v>
      </c>
      <c r="AH30" s="2" t="b">
        <f ca="1">IF(AG30,OFFSET(#REF!,AF30,0,1,1))</f>
        <v>0</v>
      </c>
      <c r="AI30" s="2" t="b">
        <f ca="1">IF(AG30,OFFSET(#REF!,AF30,0,1,1))</f>
        <v>0</v>
      </c>
      <c r="AJ30" s="2" t="b">
        <f ca="1">IF(AG30,OFFSET(#REF!,AF30,0,1,1)&lt;&gt;"")</f>
        <v>0</v>
      </c>
      <c r="AK30" s="2" t="b">
        <f t="shared" ca="1" si="26"/>
        <v>0</v>
      </c>
      <c r="AL30" s="11" t="e">
        <f t="shared" ca="1" si="21"/>
        <v>#REF!</v>
      </c>
      <c r="AM30" s="2" t="b">
        <f t="shared" ca="1" si="22"/>
        <v>0</v>
      </c>
      <c r="AN30" s="2" t="b">
        <f ca="1">IF(AM30,OFFSET(#REF!,AL30,0,1,1))</f>
        <v>0</v>
      </c>
      <c r="AO30" s="2" t="b">
        <f ca="1">IF(AM30,OFFSET(#REF!,AL30,0,1,1))</f>
        <v>0</v>
      </c>
      <c r="AP30" s="2" t="b">
        <f ca="1">IF(AM30,OFFSET(#REF!,AL30,0,1,1)&lt;&gt;"")</f>
        <v>0</v>
      </c>
      <c r="AQ30" s="2" t="b">
        <f t="shared" ca="1" si="23"/>
        <v>0</v>
      </c>
      <c r="AR30" s="11" t="e">
        <f>IF(ISBLANK(A26),ERR(),MATCH($Y30,#REF!,0)-1)</f>
        <v>#REF!</v>
      </c>
      <c r="AS30" s="11" t="e">
        <f>IF(ISBLANK(A26),ERR(),MATCH($Y30,#REF!,0)-1)</f>
        <v>#REF!</v>
      </c>
      <c r="AT30" s="2">
        <f t="shared" si="25"/>
        <v>0</v>
      </c>
    </row>
    <row r="31" spans="1:46" ht="20.100000000000001" customHeight="1">
      <c r="D31" s="8"/>
      <c r="E31" s="8"/>
      <c r="F31" s="6" t="s">
        <v>24</v>
      </c>
      <c r="G31" s="20"/>
      <c r="H31" s="15" t="s">
        <v>60</v>
      </c>
      <c r="Y31" s="11">
        <f>A26*100+5</f>
        <v>4249205</v>
      </c>
      <c r="Z31" s="11" t="e">
        <f>IF(Y31&lt;&gt;0,MATCH(Y31,#REF!,0)-1, ERR())</f>
        <v>#REF!</v>
      </c>
      <c r="AA31" s="2" t="b">
        <f t="shared" si="18"/>
        <v>0</v>
      </c>
      <c r="AB31" s="2" t="b">
        <f ca="1">IF(AA31,OFFSET(#REF!,Z31,0,1,1))</f>
        <v>0</v>
      </c>
      <c r="AC31" s="2" t="b">
        <f ca="1">IF(AA31,OFFSET(#REF!,Z31,0,1,1))</f>
        <v>0</v>
      </c>
      <c r="AD31" s="2" t="b">
        <f ca="1">IF(AA31,OFFSET(#REF!,Z31,0,1,1)&lt;&gt;"")</f>
        <v>0</v>
      </c>
      <c r="AE31" s="2" t="b">
        <f t="shared" si="24"/>
        <v>0</v>
      </c>
      <c r="AF31" s="11" t="e">
        <f t="shared" ca="1" si="19"/>
        <v>#REF!</v>
      </c>
      <c r="AG31" s="2" t="b">
        <f t="shared" ca="1" si="20"/>
        <v>0</v>
      </c>
      <c r="AH31" s="2" t="b">
        <f ca="1">IF(AG31,OFFSET(#REF!,AF31,0,1,1))</f>
        <v>0</v>
      </c>
      <c r="AI31" s="2" t="b">
        <f ca="1">IF(AG31,OFFSET(#REF!,AF31,0,1,1))</f>
        <v>0</v>
      </c>
      <c r="AJ31" s="2" t="b">
        <f ca="1">IF(AG31,OFFSET(#REF!,AF31,0,1,1)&lt;&gt;"")</f>
        <v>0</v>
      </c>
      <c r="AK31" s="2" t="b">
        <f t="shared" ca="1" si="26"/>
        <v>0</v>
      </c>
      <c r="AL31" s="11" t="e">
        <f t="shared" ca="1" si="21"/>
        <v>#REF!</v>
      </c>
      <c r="AM31" s="2" t="b">
        <f t="shared" ca="1" si="22"/>
        <v>0</v>
      </c>
      <c r="AN31" s="2" t="b">
        <f ca="1">IF(AM31,OFFSET(#REF!,AL31,0,1,1))</f>
        <v>0</v>
      </c>
      <c r="AO31" s="2" t="b">
        <f ca="1">IF(AM31,OFFSET(#REF!,AL31,0,1,1))</f>
        <v>0</v>
      </c>
      <c r="AP31" s="2" t="b">
        <f ca="1">IF(AM31,OFFSET(#REF!,AL31,0,1,1)&lt;&gt;"")</f>
        <v>0</v>
      </c>
      <c r="AQ31" s="2" t="b">
        <f t="shared" ca="1" si="23"/>
        <v>0</v>
      </c>
      <c r="AR31" s="11" t="e">
        <f>IF(ISBLANK(A26),ERR(),MATCH($Y31,#REF!,0)-1)</f>
        <v>#REF!</v>
      </c>
      <c r="AS31" s="11" t="e">
        <f>IF(ISBLANK(A26),ERR(),MATCH($Y31,#REF!,0)-1)</f>
        <v>#REF!</v>
      </c>
      <c r="AT31" s="2">
        <f t="shared" si="25"/>
        <v>0</v>
      </c>
    </row>
    <row r="32" spans="1:46" ht="20.100000000000001" customHeight="1">
      <c r="D32" s="5" t="str">
        <f>IF(ISBLANK(A26),"",IF(X26=1,"sn4",IF(X26=7,"st4",IF(AND(ISBLANK(C26),X26=6),"","nh4"))))</f>
        <v>sn4</v>
      </c>
      <c r="E32" s="5" t="str">
        <f>IF(ISBLANK(A26),"",IF(AND(X26=6,ISBLANK(C26)),"","16:00-19:00"))</f>
        <v>16:00-19:00</v>
      </c>
      <c r="F32" s="6" t="s">
        <v>30</v>
      </c>
      <c r="G32" s="20"/>
      <c r="H32" s="15" t="s">
        <v>60</v>
      </c>
      <c r="Y32" s="11">
        <f>A26*100+6</f>
        <v>4249206</v>
      </c>
      <c r="Z32" s="11" t="e">
        <f>IF(Y32&lt;&gt;0,MATCH(Y32,#REF!,0)-1, ERR())</f>
        <v>#REF!</v>
      </c>
      <c r="AA32" s="2" t="b">
        <f t="shared" si="18"/>
        <v>0</v>
      </c>
      <c r="AB32" s="2" t="b">
        <f ca="1">IF(AA32,OFFSET(#REF!,Z32,0,1,1))</f>
        <v>0</v>
      </c>
      <c r="AC32" s="2" t="b">
        <f ca="1">IF(AA32,OFFSET(#REF!,Z32,0,1,1))</f>
        <v>0</v>
      </c>
      <c r="AD32" s="2" t="b">
        <f ca="1">IF(AA32,OFFSET(#REF!,Z32,0,1,1)&lt;&gt;"")</f>
        <v>0</v>
      </c>
      <c r="AE32" s="2" t="b">
        <f t="shared" si="24"/>
        <v>0</v>
      </c>
      <c r="AF32" s="11" t="e">
        <f t="shared" ca="1" si="19"/>
        <v>#REF!</v>
      </c>
      <c r="AG32" s="2" t="b">
        <f t="shared" ca="1" si="20"/>
        <v>0</v>
      </c>
      <c r="AH32" s="2" t="b">
        <f ca="1">IF(AG32,OFFSET(#REF!,AF32,0,1,1))</f>
        <v>0</v>
      </c>
      <c r="AI32" s="2" t="b">
        <f ca="1">IF(AG32,OFFSET(#REF!,AF32,0,1,1))</f>
        <v>0</v>
      </c>
      <c r="AJ32" s="2" t="b">
        <f ca="1">IF(AG32,OFFSET(#REF!,AF32,0,1,1)&lt;&gt;"")</f>
        <v>0</v>
      </c>
      <c r="AK32" s="2" t="b">
        <f t="shared" ca="1" si="26"/>
        <v>0</v>
      </c>
      <c r="AL32" s="11" t="e">
        <f t="shared" ca="1" si="21"/>
        <v>#REF!</v>
      </c>
      <c r="AM32" s="2" t="b">
        <f t="shared" ca="1" si="22"/>
        <v>0</v>
      </c>
      <c r="AN32" s="2" t="b">
        <f ca="1">IF(AM32,OFFSET(#REF!,AL32,0,1,1))</f>
        <v>0</v>
      </c>
      <c r="AO32" s="2" t="b">
        <f ca="1">IF(AM32,OFFSET(#REF!,AL32,0,1,1))</f>
        <v>0</v>
      </c>
      <c r="AP32" s="2" t="b">
        <f ca="1">IF(AM32,OFFSET(#REF!,AL32,0,1,1)&lt;&gt;"")</f>
        <v>0</v>
      </c>
      <c r="AQ32" s="2" t="b">
        <f t="shared" ca="1" si="23"/>
        <v>0</v>
      </c>
      <c r="AR32" s="11" t="e">
        <f>IF(ISBLANK(A26),ERR(),MATCH($Y32,#REF!,0)-1)</f>
        <v>#REF!</v>
      </c>
      <c r="AS32" s="11" t="e">
        <f>IF(ISBLANK(A26),ERR(),MATCH($Y32,#REF!,0)-1)</f>
        <v>#REF!</v>
      </c>
      <c r="AT32" s="2">
        <f t="shared" si="25"/>
        <v>0</v>
      </c>
    </row>
    <row r="33" spans="1:46" ht="20.100000000000001" customHeight="1">
      <c r="D33" s="8"/>
      <c r="E33" s="8"/>
      <c r="F33" s="6" t="s">
        <v>24</v>
      </c>
      <c r="G33" s="20"/>
      <c r="H33" s="15" t="s">
        <v>60</v>
      </c>
      <c r="Y33" s="11">
        <f>A26*100+7</f>
        <v>4249207</v>
      </c>
      <c r="Z33" s="11" t="e">
        <f>IF(Y33&lt;&gt;0,MATCH(Y33,#REF!,0)-1, ERR())</f>
        <v>#REF!</v>
      </c>
      <c r="AA33" s="2" t="b">
        <f t="shared" si="18"/>
        <v>0</v>
      </c>
      <c r="AB33" s="2" t="b">
        <f ca="1">IF(AA33,OFFSET(#REF!,Z33,0,1,1))</f>
        <v>0</v>
      </c>
      <c r="AC33" s="2" t="b">
        <f ca="1">IF(AA33,OFFSET(#REF!,Z33,0,1,1))</f>
        <v>0</v>
      </c>
      <c r="AD33" s="2" t="b">
        <f ca="1">IF(AA33,OFFSET(#REF!,Z33,0,1,1)&lt;&gt;"")</f>
        <v>0</v>
      </c>
      <c r="AE33" s="2" t="b">
        <f t="shared" si="24"/>
        <v>0</v>
      </c>
      <c r="AF33" s="11" t="e">
        <f t="shared" ca="1" si="19"/>
        <v>#REF!</v>
      </c>
      <c r="AG33" s="2" t="b">
        <f t="shared" ca="1" si="20"/>
        <v>0</v>
      </c>
      <c r="AH33" s="2" t="b">
        <f ca="1">IF(AG33,OFFSET(#REF!,AF33,0,1,1))</f>
        <v>0</v>
      </c>
      <c r="AI33" s="2" t="b">
        <f ca="1">IF(AG33,OFFSET(#REF!,AF33,0,1,1))</f>
        <v>0</v>
      </c>
      <c r="AJ33" s="2" t="b">
        <f ca="1">IF(AG33,OFFSET(#REF!,AF33,0,1,1)&lt;&gt;"")</f>
        <v>0</v>
      </c>
      <c r="AK33" s="2" t="b">
        <f t="shared" ca="1" si="26"/>
        <v>0</v>
      </c>
      <c r="AL33" s="11" t="e">
        <f t="shared" ca="1" si="21"/>
        <v>#REF!</v>
      </c>
      <c r="AM33" s="2" t="b">
        <f t="shared" ca="1" si="22"/>
        <v>0</v>
      </c>
      <c r="AN33" s="2" t="b">
        <f ca="1">IF(AM33,OFFSET(#REF!,AL33,0,1,1))</f>
        <v>0</v>
      </c>
      <c r="AO33" s="2" t="b">
        <f ca="1">IF(AM33,OFFSET(#REF!,AL33,0,1,1))</f>
        <v>0</v>
      </c>
      <c r="AP33" s="2" t="b">
        <f ca="1">IF(AM33,OFFSET(#REF!,AL33,0,1,1)&lt;&gt;"")</f>
        <v>0</v>
      </c>
      <c r="AQ33" s="2" t="b">
        <f t="shared" ca="1" si="23"/>
        <v>0</v>
      </c>
      <c r="AR33" s="11" t="e">
        <f>IF(ISBLANK(A26),ERR(),MATCH($Y33,#REF!,0)-1)</f>
        <v>#REF!</v>
      </c>
      <c r="AS33" s="11" t="e">
        <f>IF(ISBLANK(A26),ERR(),MATCH($Y33,#REF!,0)-1)</f>
        <v>#REF!</v>
      </c>
      <c r="AT33" s="2">
        <f t="shared" si="25"/>
        <v>0</v>
      </c>
    </row>
    <row r="34" spans="1:46" ht="20.100000000000001" customHeight="1">
      <c r="D34" s="5" t="str">
        <f>IF(ISBLANK(A26),"",IF(X26=1,"sn5",IF(X26=7,"st5",IF(AND(ISBLANK(C26),X26=6),"","nh5"))))</f>
        <v>sn5</v>
      </c>
      <c r="E34" s="5" t="str">
        <f>IF(ISBLANK(A26),"",IF(AND(X26=6,ISBLANK(C26)),"","19:00-22:00"))</f>
        <v>19:00-22:00</v>
      </c>
      <c r="F34" s="6" t="s">
        <v>30</v>
      </c>
      <c r="G34" s="20"/>
      <c r="H34" s="15" t="s">
        <v>60</v>
      </c>
      <c r="Y34" s="11">
        <f>A26*100+8</f>
        <v>4249208</v>
      </c>
      <c r="Z34" s="11" t="e">
        <f>IF(Y34&lt;&gt;0,MATCH(Y34,#REF!,0)-1, ERR())</f>
        <v>#REF!</v>
      </c>
      <c r="AA34" s="2" t="b">
        <f t="shared" si="18"/>
        <v>0</v>
      </c>
      <c r="AB34" s="2" t="b">
        <f ca="1">IF(AA34,OFFSET(#REF!,Z34,0,1,1))</f>
        <v>0</v>
      </c>
      <c r="AC34" s="2" t="b">
        <f ca="1">IF(AA34,OFFSET(#REF!,Z34,0,1,1))</f>
        <v>0</v>
      </c>
      <c r="AD34" s="2" t="b">
        <f ca="1">IF(AA34,OFFSET(#REF!,Z34,0,1,1)&lt;&gt;"")</f>
        <v>0</v>
      </c>
      <c r="AE34" s="2" t="b">
        <f t="shared" si="24"/>
        <v>0</v>
      </c>
      <c r="AF34" s="11" t="e">
        <f t="shared" ca="1" si="19"/>
        <v>#REF!</v>
      </c>
      <c r="AG34" s="2" t="b">
        <f t="shared" ca="1" si="20"/>
        <v>0</v>
      </c>
      <c r="AH34" s="2" t="b">
        <f ca="1">IF(AG34,OFFSET(#REF!,AF34,0,1,1))</f>
        <v>0</v>
      </c>
      <c r="AI34" s="2" t="b">
        <f ca="1">IF(AG34,OFFSET(#REF!,AF34,0,1,1))</f>
        <v>0</v>
      </c>
      <c r="AJ34" s="2" t="b">
        <f ca="1">IF(AG34,OFFSET(#REF!,AF34,0,1,1)&lt;&gt;"")</f>
        <v>0</v>
      </c>
      <c r="AK34" s="2" t="b">
        <f t="shared" ca="1" si="26"/>
        <v>0</v>
      </c>
      <c r="AL34" s="11" t="e">
        <f t="shared" ca="1" si="21"/>
        <v>#REF!</v>
      </c>
      <c r="AM34" s="2" t="b">
        <f t="shared" ca="1" si="22"/>
        <v>0</v>
      </c>
      <c r="AN34" s="2" t="b">
        <f ca="1">IF(AM34,OFFSET(#REF!,AL34,0,1,1))</f>
        <v>0</v>
      </c>
      <c r="AO34" s="2" t="b">
        <f ca="1">IF(AM34,OFFSET(#REF!,AL34,0,1,1))</f>
        <v>0</v>
      </c>
      <c r="AP34" s="2" t="b">
        <f ca="1">IF(AM34,OFFSET(#REF!,AL34,0,1,1)&lt;&gt;"")</f>
        <v>0</v>
      </c>
      <c r="AQ34" s="2" t="b">
        <f t="shared" ca="1" si="23"/>
        <v>0</v>
      </c>
      <c r="AR34" s="11" t="e">
        <f>IF(ISBLANK(A26),ERR(),MATCH($Y34,#REF!,0)-1)</f>
        <v>#REF!</v>
      </c>
      <c r="AS34" s="11" t="e">
        <f>IF(ISBLANK(A26),ERR(),MATCH($Y34,#REF!,0)-1)</f>
        <v>#REF!</v>
      </c>
      <c r="AT34" s="2">
        <f t="shared" si="25"/>
        <v>0</v>
      </c>
    </row>
    <row r="35" spans="1:46" ht="20.100000000000001" customHeight="1">
      <c r="D35" s="8"/>
      <c r="E35" s="8"/>
      <c r="F35" s="6" t="s">
        <v>24</v>
      </c>
      <c r="G35" s="20"/>
      <c r="H35" s="15" t="s">
        <v>60</v>
      </c>
      <c r="Y35" s="11">
        <f>A26*100+9</f>
        <v>4249209</v>
      </c>
      <c r="Z35" s="11" t="e">
        <f>IF(Y35&lt;&gt;0,MATCH(Y35,#REF!,0)-1, ERR())</f>
        <v>#REF!</v>
      </c>
      <c r="AA35" s="2" t="b">
        <f t="shared" si="18"/>
        <v>0</v>
      </c>
      <c r="AB35" s="2" t="b">
        <f ca="1">IF(AA35,OFFSET(#REF!,Z35,0,1,1))</f>
        <v>0</v>
      </c>
      <c r="AC35" s="2" t="b">
        <f ca="1">IF(AA35,OFFSET(#REF!,Z35,0,1,1))</f>
        <v>0</v>
      </c>
      <c r="AD35" s="2" t="b">
        <f ca="1">IF(AA35,OFFSET(#REF!,Z35,0,1,1)&lt;&gt;"")</f>
        <v>0</v>
      </c>
      <c r="AE35" s="2" t="b">
        <f t="shared" si="24"/>
        <v>0</v>
      </c>
      <c r="AF35" s="11" t="e">
        <f t="shared" ca="1" si="19"/>
        <v>#REF!</v>
      </c>
      <c r="AG35" s="2" t="b">
        <f t="shared" ca="1" si="20"/>
        <v>0</v>
      </c>
      <c r="AH35" s="2" t="b">
        <f ca="1">IF(AG35,OFFSET(#REF!,AF35,0,1,1))</f>
        <v>0</v>
      </c>
      <c r="AI35" s="2" t="b">
        <f ca="1">IF(AG35,OFFSET(#REF!,AF35,0,1,1))</f>
        <v>0</v>
      </c>
      <c r="AJ35" s="2" t="b">
        <f ca="1">IF(AG35,OFFSET(#REF!,AF35,0,1,1)&lt;&gt;"")</f>
        <v>0</v>
      </c>
      <c r="AK35" s="2" t="b">
        <f t="shared" ca="1" si="26"/>
        <v>0</v>
      </c>
      <c r="AL35" s="11" t="e">
        <f t="shared" ca="1" si="21"/>
        <v>#REF!</v>
      </c>
      <c r="AM35" s="2" t="b">
        <f t="shared" ca="1" si="22"/>
        <v>0</v>
      </c>
      <c r="AN35" s="2" t="b">
        <f ca="1">IF(AM35,OFFSET(#REF!,AL35,0,1,1))</f>
        <v>0</v>
      </c>
      <c r="AO35" s="2" t="b">
        <f ca="1">IF(AM35,OFFSET(#REF!,AL35,0,1,1))</f>
        <v>0</v>
      </c>
      <c r="AP35" s="2" t="b">
        <f ca="1">IF(AM35,OFFSET(#REF!,AL35,0,1,1)&lt;&gt;"")</f>
        <v>0</v>
      </c>
      <c r="AQ35" s="2" t="b">
        <f t="shared" ca="1" si="23"/>
        <v>0</v>
      </c>
      <c r="AR35" s="11" t="e">
        <f>IF(ISBLANK(A26),ERR(),MATCH($Y35,#REF!,0)-1)</f>
        <v>#REF!</v>
      </c>
      <c r="AS35" s="11" t="e">
        <f>IF(ISBLANK(A26),ERR(),MATCH($Y35,#REF!,0)-1)</f>
        <v>#REF!</v>
      </c>
      <c r="AT35" s="2">
        <f t="shared" si="25"/>
        <v>0</v>
      </c>
    </row>
    <row r="36" spans="1:46" ht="20.100000000000001" customHeight="1">
      <c r="D36" s="2" t="str">
        <f>IF(ISBLANK(A26),"",IF(X26=7,"st6",""))</f>
        <v/>
      </c>
      <c r="E36" s="2" t="str">
        <f>IF(ISBLANK(A26),"",IF(X26=7,"22:00-25:00",""))</f>
        <v/>
      </c>
      <c r="F36" s="8" t="s">
        <v>30</v>
      </c>
      <c r="G36" s="21"/>
      <c r="H36" s="15"/>
      <c r="Y36" s="11">
        <f>A26*100+10</f>
        <v>4249210</v>
      </c>
      <c r="Z36" s="11" t="e">
        <f>IF(Y36&lt;&gt;0,MATCH(Y36,#REF!,0)-1, ERR())</f>
        <v>#REF!</v>
      </c>
      <c r="AA36" s="2" t="b">
        <f t="shared" si="18"/>
        <v>0</v>
      </c>
      <c r="AB36" s="2" t="b">
        <f ca="1">IF(AA36,OFFSET(#REF!,Z36,0,1,1))</f>
        <v>0</v>
      </c>
      <c r="AC36" s="2" t="b">
        <f ca="1">IF(AA36,OFFSET(#REF!,Z36,0,1,1))</f>
        <v>0</v>
      </c>
      <c r="AD36" s="2" t="b">
        <f ca="1">IF(AA36,OFFSET(#REF!,Z36,0,1,1)&lt;&gt;"")</f>
        <v>0</v>
      </c>
      <c r="AE36" s="2" t="b">
        <f t="shared" si="24"/>
        <v>0</v>
      </c>
      <c r="AF36" s="11" t="e">
        <f t="shared" ca="1" si="19"/>
        <v>#REF!</v>
      </c>
      <c r="AG36" s="2" t="b">
        <f t="shared" ca="1" si="20"/>
        <v>0</v>
      </c>
      <c r="AH36" s="2" t="b">
        <f ca="1">IF(AG36,OFFSET(#REF!,AF36,0,1,1))</f>
        <v>0</v>
      </c>
      <c r="AI36" s="2" t="b">
        <f ca="1">IF(AG36,OFFSET(#REF!,AF36,0,1,1))</f>
        <v>0</v>
      </c>
      <c r="AJ36" s="2" t="b">
        <f ca="1">IF(AG36,OFFSET(#REF!,AF36,0,1,1)&lt;&gt;"")</f>
        <v>0</v>
      </c>
      <c r="AK36" s="2" t="b">
        <f t="shared" ca="1" si="26"/>
        <v>0</v>
      </c>
      <c r="AL36" s="11" t="e">
        <f t="shared" ca="1" si="21"/>
        <v>#REF!</v>
      </c>
      <c r="AM36" s="2" t="b">
        <f t="shared" ca="1" si="22"/>
        <v>0</v>
      </c>
      <c r="AN36" s="2" t="b">
        <f ca="1">IF(AM36,OFFSET(#REF!,AL36,0,1,1))</f>
        <v>0</v>
      </c>
      <c r="AO36" s="2" t="b">
        <f ca="1">IF(AM36,OFFSET(#REF!,AL36,0,1,1))</f>
        <v>0</v>
      </c>
      <c r="AP36" s="2" t="b">
        <f ca="1">IF(AM36,OFFSET(#REF!,AL36,0,1,1)&lt;&gt;"")</f>
        <v>0</v>
      </c>
      <c r="AQ36" s="2" t="b">
        <f t="shared" ca="1" si="23"/>
        <v>0</v>
      </c>
      <c r="AR36" s="11" t="e">
        <f>IF(ISBLANK(A26),ERR(),MATCH($Y36,#REF!,0)-1)</f>
        <v>#REF!</v>
      </c>
      <c r="AS36" s="11" t="e">
        <f>IF(ISBLANK(A26),ERR(),MATCH($Y36,#REF!,0)-1)</f>
        <v>#REF!</v>
      </c>
      <c r="AT36" s="2">
        <f t="shared" si="25"/>
        <v>0</v>
      </c>
    </row>
    <row r="37" spans="1:46" ht="20.100000000000001" customHeight="1" thickBot="1">
      <c r="A37" s="9"/>
      <c r="B37" s="10"/>
      <c r="C37" s="10"/>
      <c r="D37" s="10"/>
      <c r="E37" s="10"/>
      <c r="F37" s="1" t="s">
        <v>24</v>
      </c>
      <c r="G37" s="22"/>
      <c r="H37" s="15"/>
      <c r="Y37" s="11">
        <f>A26*100+11</f>
        <v>4249211</v>
      </c>
      <c r="Z37" s="11" t="e">
        <f>IF(Y37&lt;&gt;0,MATCH(Y37,#REF!,0)-1, ERR())</f>
        <v>#REF!</v>
      </c>
      <c r="AA37" s="2" t="b">
        <f t="shared" si="18"/>
        <v>0</v>
      </c>
      <c r="AB37" s="2" t="b">
        <f ca="1">IF(AA37,OFFSET(#REF!,Z37,0,1,1))</f>
        <v>0</v>
      </c>
      <c r="AC37" s="2" t="b">
        <f ca="1">IF(AA37,OFFSET(#REF!,Z37,0,1,1))</f>
        <v>0</v>
      </c>
      <c r="AD37" s="2" t="b">
        <f ca="1">IF(AA37,OFFSET(#REF!,Z37,0,1,1)&lt;&gt;"")</f>
        <v>0</v>
      </c>
      <c r="AE37" s="2" t="b">
        <f t="shared" si="24"/>
        <v>0</v>
      </c>
      <c r="AF37" s="11" t="e">
        <f t="shared" ca="1" si="19"/>
        <v>#REF!</v>
      </c>
      <c r="AG37" s="2" t="b">
        <f t="shared" ca="1" si="20"/>
        <v>0</v>
      </c>
      <c r="AH37" s="2" t="b">
        <f ca="1">IF(AG37,OFFSET(#REF!,AF37,0,1,1))</f>
        <v>0</v>
      </c>
      <c r="AI37" s="2" t="b">
        <f ca="1">IF(AG37,OFFSET(#REF!,AF37,0,1,1))</f>
        <v>0</v>
      </c>
      <c r="AJ37" s="2" t="b">
        <f ca="1">IF(AG37,OFFSET(#REF!,AF37,0,1,1)&lt;&gt;"")</f>
        <v>0</v>
      </c>
      <c r="AK37" s="2" t="b">
        <f t="shared" ca="1" si="26"/>
        <v>0</v>
      </c>
      <c r="AL37" s="11" t="e">
        <f t="shared" ca="1" si="21"/>
        <v>#REF!</v>
      </c>
      <c r="AM37" s="2" t="b">
        <f t="shared" ca="1" si="22"/>
        <v>0</v>
      </c>
      <c r="AN37" s="2" t="b">
        <f ca="1">IF(AM37,OFFSET(#REF!,AL37,0,1,1))</f>
        <v>0</v>
      </c>
      <c r="AO37" s="2" t="b">
        <f ca="1">IF(AM37,OFFSET(#REF!,AL37,0,1,1))</f>
        <v>0</v>
      </c>
      <c r="AP37" s="2" t="b">
        <f ca="1">IF(AM37,OFFSET(#REF!,AL37,0,1,1)&lt;&gt;"")</f>
        <v>0</v>
      </c>
      <c r="AQ37" s="2" t="b">
        <f t="shared" ca="1" si="23"/>
        <v>0</v>
      </c>
      <c r="AR37" s="11" t="e">
        <f>IF(ISBLANK(A26),ERR(),MATCH($Y37,#REF!,0)-1)</f>
        <v>#REF!</v>
      </c>
      <c r="AS37" s="11" t="e">
        <f>IF(ISBLANK(A26),ERR(),MATCH($Y37,#REF!,0)-1)</f>
        <v>#REF!</v>
      </c>
      <c r="AT37" s="2">
        <f t="shared" si="25"/>
        <v>0</v>
      </c>
    </row>
    <row r="38" spans="1:46" ht="20.100000000000001" customHeight="1" thickTop="1">
      <c r="A38" s="4">
        <v>42493</v>
      </c>
      <c r="B38" s="28" t="s">
        <v>55</v>
      </c>
      <c r="C38" s="4" t="s">
        <v>56</v>
      </c>
      <c r="D38" s="5" t="str">
        <f>IF(ISBLANK(A38),"",IF(X38=1,"sn1",IF(X38=7,"st1",IF(AND(ISBLANK(C38),X38=6),"f1","nh1"))))</f>
        <v>nh1</v>
      </c>
      <c r="E38" s="5" t="str">
        <f>IF(ISBLANK(A38),"",IF(AND(X38=6,ISBLANK(C38)),"16:00-19:00","07:00-10:00"))</f>
        <v>07:00-10:00</v>
      </c>
      <c r="F38" s="6" t="s">
        <v>30</v>
      </c>
      <c r="G38" s="20"/>
      <c r="H38" s="18" t="s">
        <v>61</v>
      </c>
      <c r="X38" s="3">
        <f>WEEKDAY(A38)</f>
        <v>2</v>
      </c>
      <c r="Y38" s="11">
        <f>A38*100</f>
        <v>4249300</v>
      </c>
      <c r="Z38" s="11" t="e">
        <f>IF(Y38&lt;&gt;0,MATCH(Y38,#REF!,0)-1, ERR())</f>
        <v>#REF!</v>
      </c>
      <c r="AA38" s="2" t="b">
        <f t="shared" si="18"/>
        <v>0</v>
      </c>
      <c r="AB38" s="2" t="b">
        <f ca="1">IF(AA38,OFFSET(#REF!,Z38,0,1,1))</f>
        <v>0</v>
      </c>
      <c r="AC38" s="2" t="b">
        <f ca="1">IF(AA38,OFFSET(#REF!,Z38,0,1,1))</f>
        <v>0</v>
      </c>
      <c r="AD38" s="2" t="b">
        <f ca="1">IF(AA38,OFFSET(#REF!,Z38,0,1,1)&lt;&gt;"")</f>
        <v>0</v>
      </c>
      <c r="AE38" s="2" t="b">
        <f t="shared" si="24"/>
        <v>0</v>
      </c>
      <c r="AF38" s="11" t="e">
        <f t="shared" ca="1" si="19"/>
        <v>#REF!</v>
      </c>
      <c r="AG38" s="2" t="b">
        <f t="shared" ca="1" si="20"/>
        <v>0</v>
      </c>
      <c r="AH38" s="2" t="b">
        <f ca="1">IF(AG38,OFFSET(#REF!,AF38,0,1,1))</f>
        <v>0</v>
      </c>
      <c r="AI38" s="2" t="b">
        <f ca="1">IF(AG38,OFFSET(#REF!,AF38,0,1,1))</f>
        <v>0</v>
      </c>
      <c r="AJ38" s="2" t="b">
        <f ca="1">IF(AG38,OFFSET(#REF!,AF38,0,1,1)&lt;&gt;"")</f>
        <v>0</v>
      </c>
      <c r="AK38" s="2" t="b">
        <f t="shared" ca="1" si="26"/>
        <v>0</v>
      </c>
      <c r="AL38" s="11" t="e">
        <f t="shared" ca="1" si="21"/>
        <v>#REF!</v>
      </c>
      <c r="AM38" s="2" t="b">
        <f t="shared" ca="1" si="22"/>
        <v>0</v>
      </c>
      <c r="AN38" s="2" t="b">
        <f ca="1">IF(AM38,OFFSET(#REF!,AL38,0,1,1))</f>
        <v>0</v>
      </c>
      <c r="AO38" s="2" t="b">
        <f ca="1">IF(AM38,OFFSET(#REF!,AL38,0,1,1))</f>
        <v>0</v>
      </c>
      <c r="AP38" s="2" t="b">
        <f ca="1">IF(AM38,OFFSET(#REF!,AL38,0,1,1)&lt;&gt;"")</f>
        <v>0</v>
      </c>
      <c r="AQ38" s="2" t="b">
        <f t="shared" ca="1" si="23"/>
        <v>0</v>
      </c>
      <c r="AR38" s="11" t="e">
        <f>IF(ISBLANK(A38),ERR(),MATCH($Y38,#REF!,0)-1)</f>
        <v>#REF!</v>
      </c>
      <c r="AS38" s="11" t="e">
        <f>IF(ISBLANK(A38),ERR(),MATCH($Y38,#REF!,0)-1)</f>
        <v>#REF!</v>
      </c>
      <c r="AT38" s="2">
        <f t="shared" si="25"/>
        <v>0</v>
      </c>
    </row>
    <row r="39" spans="1:46" ht="20.100000000000001" customHeight="1">
      <c r="B39" s="7"/>
      <c r="C39" s="7"/>
      <c r="D39" s="8"/>
      <c r="E39" s="8"/>
      <c r="F39" s="6" t="s">
        <v>24</v>
      </c>
      <c r="G39" s="20"/>
      <c r="H39" s="15" t="s">
        <v>62</v>
      </c>
      <c r="Y39" s="11">
        <f>A38*100+1</f>
        <v>4249301</v>
      </c>
      <c r="Z39" s="11" t="e">
        <f>IF(Y39&lt;&gt;0,MATCH(Y39,#REF!,0)-1, ERR())</f>
        <v>#REF!</v>
      </c>
      <c r="AA39" s="2" t="b">
        <f t="shared" si="18"/>
        <v>0</v>
      </c>
      <c r="AB39" s="2" t="b">
        <f ca="1">IF(AA39,OFFSET(#REF!,Z39,0,1,1))</f>
        <v>0</v>
      </c>
      <c r="AC39" s="2" t="b">
        <f ca="1">IF(AA39,OFFSET(#REF!,Z39,0,1,1))</f>
        <v>0</v>
      </c>
      <c r="AD39" s="2" t="b">
        <f ca="1">IF(AA39,OFFSET(#REF!,Z39,0,1,1)&lt;&gt;"")</f>
        <v>0</v>
      </c>
      <c r="AE39" s="2" t="b">
        <f t="shared" si="24"/>
        <v>0</v>
      </c>
      <c r="AF39" s="11" t="e">
        <f t="shared" ca="1" si="19"/>
        <v>#REF!</v>
      </c>
      <c r="AG39" s="2" t="b">
        <f t="shared" ca="1" si="20"/>
        <v>0</v>
      </c>
      <c r="AH39" s="2" t="b">
        <f ca="1">IF(AG39,OFFSET(#REF!,AF39,0,1,1))</f>
        <v>0</v>
      </c>
      <c r="AI39" s="2" t="b">
        <f ca="1">IF(AG39,OFFSET(#REF!,AF39,0,1,1))</f>
        <v>0</v>
      </c>
      <c r="AJ39" s="2" t="b">
        <f ca="1">IF(AG39,OFFSET(#REF!,AF39,0,1,1)&lt;&gt;"")</f>
        <v>0</v>
      </c>
      <c r="AK39" s="2" t="b">
        <f t="shared" ca="1" si="26"/>
        <v>0</v>
      </c>
      <c r="AL39" s="11" t="e">
        <f t="shared" ca="1" si="21"/>
        <v>#REF!</v>
      </c>
      <c r="AM39" s="2" t="b">
        <f t="shared" ca="1" si="22"/>
        <v>0</v>
      </c>
      <c r="AN39" s="2" t="b">
        <f ca="1">IF(AM39,OFFSET(#REF!,AL39,0,1,1))</f>
        <v>0</v>
      </c>
      <c r="AO39" s="2" t="b">
        <f ca="1">IF(AM39,OFFSET(#REF!,AL39,0,1,1))</f>
        <v>0</v>
      </c>
      <c r="AP39" s="2" t="b">
        <f ca="1">IF(AM39,OFFSET(#REF!,AL39,0,1,1)&lt;&gt;"")</f>
        <v>0</v>
      </c>
      <c r="AQ39" s="2" t="b">
        <f t="shared" ca="1" si="23"/>
        <v>0</v>
      </c>
      <c r="AR39" s="11" t="e">
        <f>IF(ISBLANK(A38),ERR(),MATCH($Y39,#REF!,0)-1)</f>
        <v>#REF!</v>
      </c>
      <c r="AS39" s="11" t="e">
        <f>IF(ISBLANK(A38),ERR(),MATCH($Y39,#REF!,0)-1)</f>
        <v>#REF!</v>
      </c>
      <c r="AT39" s="2">
        <f t="shared" si="25"/>
        <v>0</v>
      </c>
    </row>
    <row r="40" spans="1:46" ht="20.100000000000001" customHeight="1">
      <c r="D40" s="5" t="str">
        <f>IF(ISBLANK(A38),"",IF(X38=1,"sn2",IF(X38=7,"st2",IF(AND(ISBLANK(C38),X38=6),"f2","nh2"))))</f>
        <v>nh2</v>
      </c>
      <c r="E40" s="5" t="str">
        <f>IF(ISBLANK(A38),"",IF(AND(X38=6,ISBLANK(C38)),"19:00-22:00","10:00-13:00"))</f>
        <v>10:00-13:00</v>
      </c>
      <c r="F40" s="6" t="s">
        <v>30</v>
      </c>
      <c r="G40" s="20"/>
      <c r="H40" s="15" t="s">
        <v>62</v>
      </c>
      <c r="Y40" s="11">
        <f>A38*100+2</f>
        <v>4249302</v>
      </c>
      <c r="Z40" s="11" t="e">
        <f>IF(Y40&lt;&gt;0,MATCH(Y40,#REF!,0)-1, ERR())</f>
        <v>#REF!</v>
      </c>
      <c r="AA40" s="2" t="b">
        <f t="shared" si="18"/>
        <v>0</v>
      </c>
      <c r="AB40" s="2" t="b">
        <f ca="1">IF(AA40,OFFSET(#REF!,Z40,0,1,1))</f>
        <v>0</v>
      </c>
      <c r="AC40" s="2" t="b">
        <f ca="1">IF(AA40,OFFSET(#REF!,Z40,0,1,1))</f>
        <v>0</v>
      </c>
      <c r="AD40" s="2" t="b">
        <f ca="1">IF(AA40,OFFSET(#REF!,Z40,0,1,1)&lt;&gt;"")</f>
        <v>0</v>
      </c>
      <c r="AE40" s="2" t="b">
        <f t="shared" si="24"/>
        <v>0</v>
      </c>
      <c r="AF40" s="11" t="e">
        <f t="shared" ca="1" si="19"/>
        <v>#REF!</v>
      </c>
      <c r="AG40" s="2" t="b">
        <f t="shared" ca="1" si="20"/>
        <v>0</v>
      </c>
      <c r="AH40" s="2" t="b">
        <f ca="1">IF(AG40,OFFSET(#REF!,AF40,0,1,1))</f>
        <v>0</v>
      </c>
      <c r="AI40" s="2" t="b">
        <f ca="1">IF(AG40,OFFSET(#REF!,AF40,0,1,1))</f>
        <v>0</v>
      </c>
      <c r="AJ40" s="2" t="b">
        <f ca="1">IF(AG40,OFFSET(#REF!,AF40,0,1,1)&lt;&gt;"")</f>
        <v>0</v>
      </c>
      <c r="AK40" s="2" t="b">
        <f t="shared" ca="1" si="26"/>
        <v>0</v>
      </c>
      <c r="AL40" s="11" t="e">
        <f t="shared" ca="1" si="21"/>
        <v>#REF!</v>
      </c>
      <c r="AM40" s="2" t="b">
        <f t="shared" ca="1" si="22"/>
        <v>0</v>
      </c>
      <c r="AN40" s="2" t="b">
        <f ca="1">IF(AM40,OFFSET(#REF!,AL40,0,1,1))</f>
        <v>0</v>
      </c>
      <c r="AO40" s="2" t="b">
        <f ca="1">IF(AM40,OFFSET(#REF!,AL40,0,1,1))</f>
        <v>0</v>
      </c>
      <c r="AP40" s="2" t="b">
        <f ca="1">IF(AM40,OFFSET(#REF!,AL40,0,1,1)&lt;&gt;"")</f>
        <v>0</v>
      </c>
      <c r="AQ40" s="2" t="b">
        <f t="shared" ca="1" si="23"/>
        <v>0</v>
      </c>
      <c r="AR40" s="11" t="e">
        <f>IF(ISBLANK(A38),ERR(),MATCH($Y40,#REF!,0)-1)</f>
        <v>#REF!</v>
      </c>
      <c r="AS40" s="11" t="e">
        <f>IF(ISBLANK(A38),ERR(),MATCH($Y40,#REF!,0)-1)</f>
        <v>#REF!</v>
      </c>
      <c r="AT40" s="2">
        <f t="shared" si="25"/>
        <v>0</v>
      </c>
    </row>
    <row r="41" spans="1:46" ht="18.75" customHeight="1">
      <c r="D41" s="8"/>
      <c r="E41" s="8"/>
      <c r="F41" s="6" t="s">
        <v>24</v>
      </c>
      <c r="G41" s="20"/>
      <c r="H41" s="15" t="s">
        <v>62</v>
      </c>
      <c r="Y41" s="11">
        <f>A38*100+3</f>
        <v>4249303</v>
      </c>
      <c r="Z41" s="11" t="e">
        <f>IF(Y41&lt;&gt;0,MATCH(Y41,#REF!,0)-1, ERR())</f>
        <v>#REF!</v>
      </c>
      <c r="AA41" s="2" t="b">
        <f t="shared" si="18"/>
        <v>0</v>
      </c>
      <c r="AB41" s="2" t="b">
        <f ca="1">IF(AA41,OFFSET(#REF!,Z41,0,1,1))</f>
        <v>0</v>
      </c>
      <c r="AC41" s="2" t="b">
        <f ca="1">IF(AA41,OFFSET(#REF!,Z41,0,1,1))</f>
        <v>0</v>
      </c>
      <c r="AD41" s="2" t="b">
        <f ca="1">IF(AA41,OFFSET(#REF!,Z41,0,1,1)&lt;&gt;"")</f>
        <v>0</v>
      </c>
      <c r="AE41" s="2" t="b">
        <f t="shared" si="24"/>
        <v>0</v>
      </c>
      <c r="AF41" s="11" t="e">
        <f t="shared" ca="1" si="19"/>
        <v>#REF!</v>
      </c>
      <c r="AG41" s="2" t="b">
        <f t="shared" ca="1" si="20"/>
        <v>0</v>
      </c>
      <c r="AH41" s="2" t="b">
        <f ca="1">IF(AG41,OFFSET(#REF!,AF41,0,1,1))</f>
        <v>0</v>
      </c>
      <c r="AI41" s="2" t="b">
        <f ca="1">IF(AG41,OFFSET(#REF!,AF41,0,1,1))</f>
        <v>0</v>
      </c>
      <c r="AJ41" s="2" t="b">
        <f ca="1">IF(AG41,OFFSET(#REF!,AF41,0,1,1)&lt;&gt;"")</f>
        <v>0</v>
      </c>
      <c r="AK41" s="2" t="b">
        <f t="shared" ca="1" si="26"/>
        <v>0</v>
      </c>
      <c r="AL41" s="11" t="e">
        <f t="shared" ca="1" si="21"/>
        <v>#REF!</v>
      </c>
      <c r="AM41" s="2" t="b">
        <f t="shared" ca="1" si="22"/>
        <v>0</v>
      </c>
      <c r="AN41" s="2" t="b">
        <f ca="1">IF(AM41,OFFSET(#REF!,AL41,0,1,1))</f>
        <v>0</v>
      </c>
      <c r="AO41" s="2" t="b">
        <f ca="1">IF(AM41,OFFSET(#REF!,AL41,0,1,1))</f>
        <v>0</v>
      </c>
      <c r="AP41" s="2" t="b">
        <f ca="1">IF(AM41,OFFSET(#REF!,AL41,0,1,1)&lt;&gt;"")</f>
        <v>0</v>
      </c>
      <c r="AQ41" s="2" t="b">
        <f t="shared" ca="1" si="23"/>
        <v>0</v>
      </c>
      <c r="AR41" s="11" t="e">
        <f>IF(ISBLANK(A38),ERR(),MATCH($Y41,#REF!,0)-1)</f>
        <v>#REF!</v>
      </c>
      <c r="AS41" s="11" t="e">
        <f>IF(ISBLANK(A38),ERR(),MATCH($Y41,#REF!,0)-1)</f>
        <v>#REF!</v>
      </c>
      <c r="AT41" s="2">
        <f t="shared" si="25"/>
        <v>0</v>
      </c>
    </row>
    <row r="42" spans="1:46" ht="20.100000000000001" customHeight="1">
      <c r="D42" s="5" t="str">
        <f>IF(ISBLANK(A38),"",IF(X38=1,"sn3",IF(X38=7,"st3",IF(AND(ISBLANK(C38),X38=6),"f3","nh3"))))</f>
        <v>nh3</v>
      </c>
      <c r="E42" s="5" t="str">
        <f>IF(ISBLANK(A38),"",IF(AND(X38=6,ISBLANK(C38)),"22:00-25:00","13:00-16:00"))</f>
        <v>13:00-16:00</v>
      </c>
      <c r="F42" s="6" t="s">
        <v>30</v>
      </c>
      <c r="G42" s="20"/>
      <c r="H42" s="15" t="s">
        <v>62</v>
      </c>
      <c r="Y42" s="11">
        <f>A38*100+4</f>
        <v>4249304</v>
      </c>
      <c r="Z42" s="11" t="e">
        <f>IF(Y42&lt;&gt;0,MATCH(Y42,#REF!,0)-1, ERR())</f>
        <v>#REF!</v>
      </c>
      <c r="AA42" s="2" t="b">
        <f t="shared" si="18"/>
        <v>0</v>
      </c>
      <c r="AB42" s="2" t="b">
        <f ca="1">IF(AA42,OFFSET(#REF!,Z42,0,1,1))</f>
        <v>0</v>
      </c>
      <c r="AC42" s="2" t="b">
        <f ca="1">IF(AA42,OFFSET(#REF!,Z42,0,1,1))</f>
        <v>0</v>
      </c>
      <c r="AD42" s="2" t="b">
        <f ca="1">IF(AA42,OFFSET(#REF!,Z42,0,1,1)&lt;&gt;"")</f>
        <v>0</v>
      </c>
      <c r="AE42" s="2" t="b">
        <f t="shared" si="24"/>
        <v>0</v>
      </c>
      <c r="AF42" s="11" t="e">
        <f t="shared" ca="1" si="19"/>
        <v>#REF!</v>
      </c>
      <c r="AG42" s="2" t="b">
        <f t="shared" ca="1" si="20"/>
        <v>0</v>
      </c>
      <c r="AH42" s="2" t="b">
        <f ca="1">IF(AG42,OFFSET(#REF!,AF42,0,1,1))</f>
        <v>0</v>
      </c>
      <c r="AI42" s="2" t="b">
        <f ca="1">IF(AG42,OFFSET(#REF!,AF42,0,1,1))</f>
        <v>0</v>
      </c>
      <c r="AJ42" s="2" t="b">
        <f ca="1">IF(AG42,OFFSET(#REF!,AF42,0,1,1)&lt;&gt;"")</f>
        <v>0</v>
      </c>
      <c r="AK42" s="2" t="b">
        <f t="shared" ca="1" si="26"/>
        <v>0</v>
      </c>
      <c r="AL42" s="11" t="e">
        <f t="shared" ca="1" si="21"/>
        <v>#REF!</v>
      </c>
      <c r="AM42" s="2" t="b">
        <f t="shared" ca="1" si="22"/>
        <v>0</v>
      </c>
      <c r="AN42" s="2" t="b">
        <f ca="1">IF(AM42,OFFSET(#REF!,AL42,0,1,1))</f>
        <v>0</v>
      </c>
      <c r="AO42" s="2" t="b">
        <f ca="1">IF(AM42,OFFSET(#REF!,AL42,0,1,1))</f>
        <v>0</v>
      </c>
      <c r="AP42" s="2" t="b">
        <f ca="1">IF(AM42,OFFSET(#REF!,AL42,0,1,1)&lt;&gt;"")</f>
        <v>0</v>
      </c>
      <c r="AQ42" s="2" t="b">
        <f t="shared" ca="1" si="23"/>
        <v>0</v>
      </c>
      <c r="AR42" s="11" t="e">
        <f>IF(ISBLANK(A38),ERR(),MATCH($Y42,#REF!,0)-1)</f>
        <v>#REF!</v>
      </c>
      <c r="AS42" s="11" t="e">
        <f>IF(ISBLANK(A38),ERR(),MATCH($Y42,#REF!,0)-1)</f>
        <v>#REF!</v>
      </c>
      <c r="AT42" s="2">
        <f t="shared" si="25"/>
        <v>0</v>
      </c>
    </row>
    <row r="43" spans="1:46" ht="20.100000000000001" customHeight="1">
      <c r="D43" s="8"/>
      <c r="E43" s="8"/>
      <c r="F43" s="6" t="s">
        <v>24</v>
      </c>
      <c r="G43" s="20"/>
      <c r="H43" s="15" t="s">
        <v>62</v>
      </c>
      <c r="Y43" s="11">
        <f>A38*100+5</f>
        <v>4249305</v>
      </c>
      <c r="Z43" s="11" t="e">
        <f>IF(Y43&lt;&gt;0,MATCH(Y43,#REF!,0)-1, ERR())</f>
        <v>#REF!</v>
      </c>
      <c r="AA43" s="2" t="b">
        <f t="shared" si="18"/>
        <v>0</v>
      </c>
      <c r="AB43" s="2" t="b">
        <f ca="1">IF(AA43,OFFSET(#REF!,Z43,0,1,1))</f>
        <v>0</v>
      </c>
      <c r="AC43" s="2" t="b">
        <f ca="1">IF(AA43,OFFSET(#REF!,Z43,0,1,1))</f>
        <v>0</v>
      </c>
      <c r="AD43" s="2" t="b">
        <f ca="1">IF(AA43,OFFSET(#REF!,Z43,0,1,1)&lt;&gt;"")</f>
        <v>0</v>
      </c>
      <c r="AE43" s="2" t="b">
        <f t="shared" si="24"/>
        <v>0</v>
      </c>
      <c r="AF43" s="11" t="e">
        <f t="shared" ca="1" si="19"/>
        <v>#REF!</v>
      </c>
      <c r="AG43" s="2" t="b">
        <f t="shared" ca="1" si="20"/>
        <v>0</v>
      </c>
      <c r="AH43" s="2" t="b">
        <f ca="1">IF(AG43,OFFSET(#REF!,AF43,0,1,1))</f>
        <v>0</v>
      </c>
      <c r="AI43" s="2" t="b">
        <f ca="1">IF(AG43,OFFSET(#REF!,AF43,0,1,1))</f>
        <v>0</v>
      </c>
      <c r="AJ43" s="2" t="b">
        <f ca="1">IF(AG43,OFFSET(#REF!,AF43,0,1,1)&lt;&gt;"")</f>
        <v>0</v>
      </c>
      <c r="AK43" s="2" t="b">
        <f t="shared" ca="1" si="26"/>
        <v>0</v>
      </c>
      <c r="AL43" s="11" t="e">
        <f t="shared" ca="1" si="21"/>
        <v>#REF!</v>
      </c>
      <c r="AM43" s="2" t="b">
        <f t="shared" ca="1" si="22"/>
        <v>0</v>
      </c>
      <c r="AN43" s="2" t="b">
        <f ca="1">IF(AM43,OFFSET(#REF!,AL43,0,1,1))</f>
        <v>0</v>
      </c>
      <c r="AO43" s="2" t="b">
        <f ca="1">IF(AM43,OFFSET(#REF!,AL43,0,1,1))</f>
        <v>0</v>
      </c>
      <c r="AP43" s="2" t="b">
        <f ca="1">IF(AM43,OFFSET(#REF!,AL43,0,1,1)&lt;&gt;"")</f>
        <v>0</v>
      </c>
      <c r="AQ43" s="2" t="b">
        <f t="shared" ca="1" si="23"/>
        <v>0</v>
      </c>
      <c r="AR43" s="11" t="e">
        <f>IF(ISBLANK(A38),ERR(),MATCH($Y43,#REF!,0)-1)</f>
        <v>#REF!</v>
      </c>
      <c r="AS43" s="11" t="e">
        <f>IF(ISBLANK(A38),ERR(),MATCH($Y43,#REF!,0)-1)</f>
        <v>#REF!</v>
      </c>
      <c r="AT43" s="2">
        <f t="shared" si="25"/>
        <v>0</v>
      </c>
    </row>
    <row r="44" spans="1:46" ht="20.100000000000001" customHeight="1">
      <c r="D44" s="5" t="str">
        <f>IF(ISBLANK(A38),"",IF(X38=1,"sn4",IF(X38=7,"st4",IF(AND(ISBLANK(C38),X38=6),"","nh4"))))</f>
        <v>nh4</v>
      </c>
      <c r="E44" s="5" t="str">
        <f>IF(ISBLANK(A38),"",IF(AND(X38=6,ISBLANK(C38)),"","16:00-19:00"))</f>
        <v>16:00-19:00</v>
      </c>
      <c r="F44" s="6" t="s">
        <v>30</v>
      </c>
      <c r="G44" s="20"/>
      <c r="H44" s="15" t="s">
        <v>62</v>
      </c>
      <c r="Y44" s="11">
        <f>A38*100+6</f>
        <v>4249306</v>
      </c>
      <c r="Z44" s="11" t="e">
        <f>IF(Y44&lt;&gt;0,MATCH(Y44,#REF!,0)-1, ERR())</f>
        <v>#REF!</v>
      </c>
      <c r="AA44" s="2" t="b">
        <f t="shared" si="18"/>
        <v>0</v>
      </c>
      <c r="AB44" s="2" t="b">
        <f ca="1">IF(AA44,OFFSET(#REF!,Z44,0,1,1))</f>
        <v>0</v>
      </c>
      <c r="AC44" s="2" t="b">
        <f ca="1">IF(AA44,OFFSET(#REF!,Z44,0,1,1))</f>
        <v>0</v>
      </c>
      <c r="AD44" s="2" t="b">
        <f ca="1">IF(AA44,OFFSET(#REF!,Z44,0,1,1)&lt;&gt;"")</f>
        <v>0</v>
      </c>
      <c r="AE44" s="2" t="b">
        <f t="shared" si="24"/>
        <v>0</v>
      </c>
      <c r="AF44" s="11" t="e">
        <f t="shared" ca="1" si="19"/>
        <v>#REF!</v>
      </c>
      <c r="AG44" s="2" t="b">
        <f t="shared" ca="1" si="20"/>
        <v>0</v>
      </c>
      <c r="AH44" s="2" t="b">
        <f ca="1">IF(AG44,OFFSET(#REF!,AF44,0,1,1))</f>
        <v>0</v>
      </c>
      <c r="AI44" s="2" t="b">
        <f ca="1">IF(AG44,OFFSET(#REF!,AF44,0,1,1))</f>
        <v>0</v>
      </c>
      <c r="AJ44" s="2" t="b">
        <f ca="1">IF(AG44,OFFSET(#REF!,AF44,0,1,1)&lt;&gt;"")</f>
        <v>0</v>
      </c>
      <c r="AK44" s="2" t="b">
        <f t="shared" ca="1" si="26"/>
        <v>0</v>
      </c>
      <c r="AL44" s="11" t="e">
        <f t="shared" ca="1" si="21"/>
        <v>#REF!</v>
      </c>
      <c r="AM44" s="2" t="b">
        <f t="shared" ca="1" si="22"/>
        <v>0</v>
      </c>
      <c r="AN44" s="2" t="b">
        <f ca="1">IF(AM44,OFFSET(#REF!,AL44,0,1,1))</f>
        <v>0</v>
      </c>
      <c r="AO44" s="2" t="b">
        <f ca="1">IF(AM44,OFFSET(#REF!,AL44,0,1,1))</f>
        <v>0</v>
      </c>
      <c r="AP44" s="2" t="b">
        <f ca="1">IF(AM44,OFFSET(#REF!,AL44,0,1,1)&lt;&gt;"")</f>
        <v>0</v>
      </c>
      <c r="AQ44" s="2" t="b">
        <f t="shared" ca="1" si="23"/>
        <v>0</v>
      </c>
      <c r="AR44" s="11" t="e">
        <f>IF(ISBLANK(A38),ERR(),MATCH($Y44,#REF!,0)-1)</f>
        <v>#REF!</v>
      </c>
      <c r="AS44" s="11" t="e">
        <f>IF(ISBLANK(A38),ERR(),MATCH($Y44,#REF!,0)-1)</f>
        <v>#REF!</v>
      </c>
      <c r="AT44" s="2">
        <f t="shared" si="25"/>
        <v>0</v>
      </c>
    </row>
    <row r="45" spans="1:46" ht="20.100000000000001" customHeight="1">
      <c r="D45" s="8"/>
      <c r="E45" s="8"/>
      <c r="F45" s="6" t="s">
        <v>24</v>
      </c>
      <c r="G45" s="20"/>
      <c r="H45" s="15" t="s">
        <v>62</v>
      </c>
      <c r="Y45" s="11">
        <f>A38*100+7</f>
        <v>4249307</v>
      </c>
      <c r="Z45" s="11" t="e">
        <f>IF(Y45&lt;&gt;0,MATCH(Y45,#REF!,0)-1, ERR())</f>
        <v>#REF!</v>
      </c>
      <c r="AA45" s="2" t="b">
        <f t="shared" si="18"/>
        <v>0</v>
      </c>
      <c r="AB45" s="2" t="b">
        <f ca="1">IF(AA45,OFFSET(#REF!,Z45,0,1,1))</f>
        <v>0</v>
      </c>
      <c r="AC45" s="2" t="b">
        <f ca="1">IF(AA45,OFFSET(#REF!,Z45,0,1,1))</f>
        <v>0</v>
      </c>
      <c r="AD45" s="2" t="b">
        <f ca="1">IF(AA45,OFFSET(#REF!,Z45,0,1,1)&lt;&gt;"")</f>
        <v>0</v>
      </c>
      <c r="AE45" s="2" t="b">
        <f t="shared" si="24"/>
        <v>0</v>
      </c>
      <c r="AF45" s="11" t="e">
        <f t="shared" ca="1" si="19"/>
        <v>#REF!</v>
      </c>
      <c r="AG45" s="2" t="b">
        <f t="shared" ca="1" si="20"/>
        <v>0</v>
      </c>
      <c r="AH45" s="2" t="b">
        <f ca="1">IF(AG45,OFFSET(#REF!,AF45,0,1,1))</f>
        <v>0</v>
      </c>
      <c r="AI45" s="2" t="b">
        <f ca="1">IF(AG45,OFFSET(#REF!,AF45,0,1,1))</f>
        <v>0</v>
      </c>
      <c r="AJ45" s="2" t="b">
        <f ca="1">IF(AG45,OFFSET(#REF!,AF45,0,1,1)&lt;&gt;"")</f>
        <v>0</v>
      </c>
      <c r="AK45" s="2" t="b">
        <f t="shared" ca="1" si="26"/>
        <v>0</v>
      </c>
      <c r="AL45" s="11" t="e">
        <f t="shared" ca="1" si="21"/>
        <v>#REF!</v>
      </c>
      <c r="AM45" s="2" t="b">
        <f t="shared" ca="1" si="22"/>
        <v>0</v>
      </c>
      <c r="AN45" s="2" t="b">
        <f ca="1">IF(AM45,OFFSET(#REF!,AL45,0,1,1))</f>
        <v>0</v>
      </c>
      <c r="AO45" s="2" t="b">
        <f ca="1">IF(AM45,OFFSET(#REF!,AL45,0,1,1))</f>
        <v>0</v>
      </c>
      <c r="AP45" s="2" t="b">
        <f ca="1">IF(AM45,OFFSET(#REF!,AL45,0,1,1)&lt;&gt;"")</f>
        <v>0</v>
      </c>
      <c r="AQ45" s="2" t="b">
        <f t="shared" ca="1" si="23"/>
        <v>0</v>
      </c>
      <c r="AR45" s="11" t="e">
        <f>IF(ISBLANK(A38),ERR(),MATCH($Y45,#REF!,0)-1)</f>
        <v>#REF!</v>
      </c>
      <c r="AS45" s="11" t="e">
        <f>IF(ISBLANK(A38),ERR(),MATCH($Y45,#REF!,0)-1)</f>
        <v>#REF!</v>
      </c>
      <c r="AT45" s="2">
        <f t="shared" si="25"/>
        <v>0</v>
      </c>
    </row>
    <row r="46" spans="1:46" ht="20.100000000000001" customHeight="1">
      <c r="D46" s="5" t="str">
        <f>IF(ISBLANK(A38),"",IF(X38=1,"sn5",IF(X38=7,"st5",IF(AND(ISBLANK(C38),X38=6),"","nh5"))))</f>
        <v>nh5</v>
      </c>
      <c r="E46" s="5" t="str">
        <f>IF(ISBLANK(A38),"",IF(AND(X38=6,ISBLANK(C38)),"","19:00-22:00"))</f>
        <v>19:00-22:00</v>
      </c>
      <c r="F46" s="6" t="s">
        <v>30</v>
      </c>
      <c r="G46" s="20"/>
      <c r="H46" s="15" t="s">
        <v>62</v>
      </c>
      <c r="Y46" s="11">
        <f>A38*100+8</f>
        <v>4249308</v>
      </c>
      <c r="Z46" s="11" t="e">
        <f>IF(Y46&lt;&gt;0,MATCH(Y46,#REF!,0)-1, ERR())</f>
        <v>#REF!</v>
      </c>
      <c r="AA46" s="2" t="b">
        <f t="shared" si="18"/>
        <v>0</v>
      </c>
      <c r="AB46" s="2" t="b">
        <f ca="1">IF(AA46,OFFSET(#REF!,Z46,0,1,1))</f>
        <v>0</v>
      </c>
      <c r="AC46" s="2" t="b">
        <f ca="1">IF(AA46,OFFSET(#REF!,Z46,0,1,1))</f>
        <v>0</v>
      </c>
      <c r="AD46" s="2" t="b">
        <f ca="1">IF(AA46,OFFSET(#REF!,Z46,0,1,1)&lt;&gt;"")</f>
        <v>0</v>
      </c>
      <c r="AE46" s="2" t="b">
        <f t="shared" si="24"/>
        <v>0</v>
      </c>
      <c r="AF46" s="11" t="e">
        <f t="shared" ca="1" si="19"/>
        <v>#REF!</v>
      </c>
      <c r="AG46" s="2" t="b">
        <f t="shared" ca="1" si="20"/>
        <v>0</v>
      </c>
      <c r="AH46" s="2" t="b">
        <f ca="1">IF(AG46,OFFSET(#REF!,AF46,0,1,1))</f>
        <v>0</v>
      </c>
      <c r="AI46" s="2" t="b">
        <f ca="1">IF(AG46,OFFSET(#REF!,AF46,0,1,1))</f>
        <v>0</v>
      </c>
      <c r="AJ46" s="2" t="b">
        <f ca="1">IF(AG46,OFFSET(#REF!,AF46,0,1,1)&lt;&gt;"")</f>
        <v>0</v>
      </c>
      <c r="AK46" s="2" t="b">
        <f t="shared" ca="1" si="26"/>
        <v>0</v>
      </c>
      <c r="AL46" s="11" t="e">
        <f t="shared" ca="1" si="21"/>
        <v>#REF!</v>
      </c>
      <c r="AM46" s="2" t="b">
        <f t="shared" ca="1" si="22"/>
        <v>0</v>
      </c>
      <c r="AN46" s="2" t="b">
        <f ca="1">IF(AM46,OFFSET(#REF!,AL46,0,1,1))</f>
        <v>0</v>
      </c>
      <c r="AO46" s="2" t="b">
        <f ca="1">IF(AM46,OFFSET(#REF!,AL46,0,1,1))</f>
        <v>0</v>
      </c>
      <c r="AP46" s="2" t="b">
        <f ca="1">IF(AM46,OFFSET(#REF!,AL46,0,1,1)&lt;&gt;"")</f>
        <v>0</v>
      </c>
      <c r="AQ46" s="2" t="b">
        <f t="shared" ca="1" si="23"/>
        <v>0</v>
      </c>
      <c r="AR46" s="11" t="e">
        <f>IF(ISBLANK(A38),ERR(),MATCH($Y46,#REF!,0)-1)</f>
        <v>#REF!</v>
      </c>
      <c r="AS46" s="11" t="e">
        <f>IF(ISBLANK(A38),ERR(),MATCH($Y46,#REF!,0)-1)</f>
        <v>#REF!</v>
      </c>
      <c r="AT46" s="2">
        <f t="shared" si="25"/>
        <v>0</v>
      </c>
    </row>
    <row r="47" spans="1:46" ht="20.100000000000001" customHeight="1">
      <c r="D47" s="8"/>
      <c r="E47" s="8"/>
      <c r="F47" s="6" t="s">
        <v>24</v>
      </c>
      <c r="G47" s="20"/>
      <c r="H47" s="15" t="s">
        <v>62</v>
      </c>
      <c r="Y47" s="11">
        <f>A38*100+9</f>
        <v>4249309</v>
      </c>
      <c r="Z47" s="11" t="e">
        <f>IF(Y47&lt;&gt;0,MATCH(Y47,#REF!,0)-1, ERR())</f>
        <v>#REF!</v>
      </c>
      <c r="AA47" s="2" t="b">
        <f t="shared" si="18"/>
        <v>0</v>
      </c>
      <c r="AB47" s="2" t="b">
        <f ca="1">IF(AA47,OFFSET(#REF!,Z47,0,1,1))</f>
        <v>0</v>
      </c>
      <c r="AC47" s="2" t="b">
        <f ca="1">IF(AA47,OFFSET(#REF!,Z47,0,1,1))</f>
        <v>0</v>
      </c>
      <c r="AD47" s="2" t="b">
        <f ca="1">IF(AA47,OFFSET(#REF!,Z47,0,1,1)&lt;&gt;"")</f>
        <v>0</v>
      </c>
      <c r="AE47" s="2" t="b">
        <f t="shared" si="24"/>
        <v>0</v>
      </c>
      <c r="AF47" s="11" t="e">
        <f t="shared" ca="1" si="19"/>
        <v>#REF!</v>
      </c>
      <c r="AG47" s="2" t="b">
        <f t="shared" ca="1" si="20"/>
        <v>0</v>
      </c>
      <c r="AH47" s="2" t="b">
        <f ca="1">IF(AG47,OFFSET(#REF!,AF47,0,1,1))</f>
        <v>0</v>
      </c>
      <c r="AI47" s="2" t="b">
        <f ca="1">IF(AG47,OFFSET(#REF!,AF47,0,1,1))</f>
        <v>0</v>
      </c>
      <c r="AJ47" s="2" t="b">
        <f ca="1">IF(AG47,OFFSET(#REF!,AF47,0,1,1)&lt;&gt;"")</f>
        <v>0</v>
      </c>
      <c r="AK47" s="2" t="b">
        <f t="shared" ca="1" si="26"/>
        <v>0</v>
      </c>
      <c r="AL47" s="11" t="e">
        <f t="shared" ca="1" si="21"/>
        <v>#REF!</v>
      </c>
      <c r="AM47" s="2" t="b">
        <f t="shared" ca="1" si="22"/>
        <v>0</v>
      </c>
      <c r="AN47" s="2" t="b">
        <f ca="1">IF(AM47,OFFSET(#REF!,AL47,0,1,1))</f>
        <v>0</v>
      </c>
      <c r="AO47" s="2" t="b">
        <f ca="1">IF(AM47,OFFSET(#REF!,AL47,0,1,1))</f>
        <v>0</v>
      </c>
      <c r="AP47" s="2" t="b">
        <f ca="1">IF(AM47,OFFSET(#REF!,AL47,0,1,1)&lt;&gt;"")</f>
        <v>0</v>
      </c>
      <c r="AQ47" s="2" t="b">
        <f t="shared" ca="1" si="23"/>
        <v>0</v>
      </c>
      <c r="AR47" s="11" t="e">
        <f>IF(ISBLANK(A38),ERR(),MATCH($Y47,#REF!,0)-1)</f>
        <v>#REF!</v>
      </c>
      <c r="AS47" s="11" t="e">
        <f>IF(ISBLANK(A38),ERR(),MATCH($Y47,#REF!,0)-1)</f>
        <v>#REF!</v>
      </c>
      <c r="AT47" s="2">
        <f t="shared" si="25"/>
        <v>0</v>
      </c>
    </row>
    <row r="48" spans="1:46" ht="20.100000000000001" customHeight="1">
      <c r="D48" s="2" t="str">
        <f>IF(ISBLANK(A38),"",IF(X38=7,"st6",""))</f>
        <v/>
      </c>
      <c r="E48" s="2" t="str">
        <f>IF(ISBLANK(A38),"",IF(X38=7,"22:00-25:00",""))</f>
        <v/>
      </c>
      <c r="F48" s="8" t="s">
        <v>30</v>
      </c>
      <c r="G48" s="21"/>
      <c r="H48" s="16"/>
      <c r="Y48" s="11">
        <f>A38*100+10</f>
        <v>4249310</v>
      </c>
      <c r="Z48" s="11" t="e">
        <f>IF(Y48&lt;&gt;0,MATCH(Y48,#REF!,0)-1, ERR())</f>
        <v>#REF!</v>
      </c>
      <c r="AA48" s="2" t="b">
        <f t="shared" si="18"/>
        <v>0</v>
      </c>
      <c r="AB48" s="2" t="b">
        <f ca="1">IF(AA48,OFFSET(#REF!,Z48,0,1,1))</f>
        <v>0</v>
      </c>
      <c r="AC48" s="2" t="b">
        <f ca="1">IF(AA48,OFFSET(#REF!,Z48,0,1,1))</f>
        <v>0</v>
      </c>
      <c r="AD48" s="2" t="b">
        <f ca="1">IF(AA48,OFFSET(#REF!,Z48,0,1,1)&lt;&gt;"")</f>
        <v>0</v>
      </c>
      <c r="AE48" s="2" t="b">
        <f t="shared" si="24"/>
        <v>0</v>
      </c>
      <c r="AF48" s="11" t="e">
        <f t="shared" ca="1" si="19"/>
        <v>#REF!</v>
      </c>
      <c r="AG48" s="2" t="b">
        <f t="shared" ca="1" si="20"/>
        <v>0</v>
      </c>
      <c r="AH48" s="2" t="b">
        <f ca="1">IF(AG48,OFFSET(#REF!,AF48,0,1,1))</f>
        <v>0</v>
      </c>
      <c r="AI48" s="2" t="b">
        <f ca="1">IF(AG48,OFFSET(#REF!,AF48,0,1,1))</f>
        <v>0</v>
      </c>
      <c r="AJ48" s="2" t="b">
        <f ca="1">IF(AG48,OFFSET(#REF!,AF48,0,1,1)&lt;&gt;"")</f>
        <v>0</v>
      </c>
      <c r="AK48" s="2" t="b">
        <f t="shared" ca="1" si="26"/>
        <v>0</v>
      </c>
      <c r="AL48" s="11" t="e">
        <f t="shared" ca="1" si="21"/>
        <v>#REF!</v>
      </c>
      <c r="AM48" s="2" t="b">
        <f t="shared" ca="1" si="22"/>
        <v>0</v>
      </c>
      <c r="AN48" s="2" t="b">
        <f ca="1">IF(AM48,OFFSET(#REF!,AL48,0,1,1))</f>
        <v>0</v>
      </c>
      <c r="AO48" s="2" t="b">
        <f ca="1">IF(AM48,OFFSET(#REF!,AL48,0,1,1))</f>
        <v>0</v>
      </c>
      <c r="AP48" s="2" t="b">
        <f ca="1">IF(AM48,OFFSET(#REF!,AL48,0,1,1)&lt;&gt;"")</f>
        <v>0</v>
      </c>
      <c r="AQ48" s="2" t="b">
        <f t="shared" ca="1" si="23"/>
        <v>0</v>
      </c>
      <c r="AR48" s="11" t="e">
        <f>IF(ISBLANK(A38),ERR(),MATCH($Y48,#REF!,0)-1)</f>
        <v>#REF!</v>
      </c>
      <c r="AS48" s="11" t="e">
        <f>IF(ISBLANK(A38),ERR(),MATCH($Y48,#REF!,0)-1)</f>
        <v>#REF!</v>
      </c>
      <c r="AT48" s="2">
        <f t="shared" si="25"/>
        <v>0</v>
      </c>
    </row>
    <row r="49" spans="1:46" ht="20.100000000000001" customHeight="1" thickBot="1">
      <c r="A49" s="9"/>
      <c r="B49" s="10"/>
      <c r="C49" s="10"/>
      <c r="D49" s="10"/>
      <c r="E49" s="10"/>
      <c r="F49" s="1" t="s">
        <v>24</v>
      </c>
      <c r="G49" s="22"/>
      <c r="H49" s="17"/>
      <c r="Y49" s="11">
        <f>A38*100+11</f>
        <v>4249311</v>
      </c>
      <c r="Z49" s="11" t="e">
        <f>IF(Y49&lt;&gt;0,MATCH(Y49,#REF!,0)-1, ERR())</f>
        <v>#REF!</v>
      </c>
      <c r="AA49" s="2" t="b">
        <f t="shared" si="18"/>
        <v>0</v>
      </c>
      <c r="AB49" s="2" t="b">
        <f ca="1">IF(AA49,OFFSET(#REF!,Z49,0,1,1))</f>
        <v>0</v>
      </c>
      <c r="AC49" s="2" t="b">
        <f ca="1">IF(AA49,OFFSET(#REF!,Z49,0,1,1))</f>
        <v>0</v>
      </c>
      <c r="AD49" s="2" t="b">
        <f ca="1">IF(AA49,OFFSET(#REF!,Z49,0,1,1)&lt;&gt;"")</f>
        <v>0</v>
      </c>
      <c r="AE49" s="2" t="b">
        <f t="shared" si="24"/>
        <v>0</v>
      </c>
      <c r="AF49" s="11" t="e">
        <f t="shared" ca="1" si="19"/>
        <v>#REF!</v>
      </c>
      <c r="AG49" s="2" t="b">
        <f t="shared" ca="1" si="20"/>
        <v>0</v>
      </c>
      <c r="AH49" s="2" t="b">
        <f ca="1">IF(AG49,OFFSET(#REF!,AF49,0,1,1))</f>
        <v>0</v>
      </c>
      <c r="AI49" s="2" t="b">
        <f ca="1">IF(AG49,OFFSET(#REF!,AF49,0,1,1))</f>
        <v>0</v>
      </c>
      <c r="AJ49" s="2" t="b">
        <f ca="1">IF(AG49,OFFSET(#REF!,AF49,0,1,1)&lt;&gt;"")</f>
        <v>0</v>
      </c>
      <c r="AK49" s="2" t="b">
        <f t="shared" ca="1" si="26"/>
        <v>0</v>
      </c>
      <c r="AL49" s="11" t="e">
        <f t="shared" ca="1" si="21"/>
        <v>#REF!</v>
      </c>
      <c r="AM49" s="2" t="b">
        <f t="shared" ca="1" si="22"/>
        <v>0</v>
      </c>
      <c r="AN49" s="2" t="b">
        <f ca="1">IF(AM49,OFFSET(#REF!,AL49,0,1,1))</f>
        <v>0</v>
      </c>
      <c r="AO49" s="2" t="b">
        <f ca="1">IF(AM49,OFFSET(#REF!,AL49,0,1,1))</f>
        <v>0</v>
      </c>
      <c r="AP49" s="2" t="b">
        <f ca="1">IF(AM49,OFFSET(#REF!,AL49,0,1,1)&lt;&gt;"")</f>
        <v>0</v>
      </c>
      <c r="AQ49" s="2" t="b">
        <f t="shared" ca="1" si="23"/>
        <v>0</v>
      </c>
      <c r="AR49" s="11" t="e">
        <f>IF(ISBLANK(A38),ERR(),MATCH($Y49,#REF!,0)-1)</f>
        <v>#REF!</v>
      </c>
      <c r="AS49" s="11" t="e">
        <f>IF(ISBLANK(A38),ERR(),MATCH($Y49,#REF!,0)-1)</f>
        <v>#REF!</v>
      </c>
      <c r="AT49" s="2">
        <f t="shared" si="25"/>
        <v>0</v>
      </c>
    </row>
    <row r="50" spans="1:46" ht="20.100000000000001" customHeight="1" thickTop="1">
      <c r="A50" s="4">
        <v>42494</v>
      </c>
      <c r="B50" s="28" t="s">
        <v>57</v>
      </c>
      <c r="C50" s="4" t="s">
        <v>56</v>
      </c>
      <c r="D50" s="5" t="str">
        <f>IF(ISBLANK(A50),"",IF(X50=1,"sn1",IF(X50=7,"st1",IF(AND(ISBLANK(C50),X50=6),"f1","nh1"))))</f>
        <v>nh1</v>
      </c>
      <c r="E50" s="5" t="str">
        <f>IF(ISBLANK(A50),"",IF(AND(X50=6,ISBLANK(C50)),"16:00-19:00","07:00-10:00"))</f>
        <v>07:00-10:00</v>
      </c>
      <c r="F50" s="6" t="s">
        <v>30</v>
      </c>
      <c r="G50" s="23"/>
      <c r="H50" s="15" t="s">
        <v>61</v>
      </c>
      <c r="X50" s="3">
        <f>WEEKDAY(A50)</f>
        <v>3</v>
      </c>
      <c r="Y50" s="11">
        <f>A50*100</f>
        <v>4249400</v>
      </c>
      <c r="Z50" s="11" t="e">
        <f>IF(Y50&lt;&gt;0,MATCH(Y50,#REF!,0)-1, ERR())</f>
        <v>#REF!</v>
      </c>
      <c r="AA50" s="2" t="b">
        <f t="shared" si="18"/>
        <v>0</v>
      </c>
      <c r="AB50" s="2" t="b">
        <f ca="1">IF(AA50,OFFSET(#REF!,Z50,0,1,1))</f>
        <v>0</v>
      </c>
      <c r="AC50" s="2" t="b">
        <f ca="1">IF(AA50,OFFSET(#REF!,Z50,0,1,1))</f>
        <v>0</v>
      </c>
      <c r="AD50" s="2" t="b">
        <f ca="1">IF(AA50,OFFSET(#REF!,Z50,0,1,1)&lt;&gt;"")</f>
        <v>0</v>
      </c>
      <c r="AE50" s="2" t="b">
        <f t="shared" si="24"/>
        <v>0</v>
      </c>
      <c r="AF50" s="11" t="e">
        <f t="shared" ca="1" si="19"/>
        <v>#REF!</v>
      </c>
      <c r="AG50" s="2" t="b">
        <f t="shared" ca="1" si="20"/>
        <v>0</v>
      </c>
      <c r="AH50" s="2" t="b">
        <f ca="1">IF(AG50,OFFSET(#REF!,AF50,0,1,1))</f>
        <v>0</v>
      </c>
      <c r="AI50" s="2" t="b">
        <f ca="1">IF(AG50,OFFSET(#REF!,AF50,0,1,1))</f>
        <v>0</v>
      </c>
      <c r="AJ50" s="2" t="b">
        <f ca="1">IF(AG50,OFFSET(#REF!,AF50,0,1,1)&lt;&gt;"")</f>
        <v>0</v>
      </c>
      <c r="AK50" s="2" t="b">
        <f t="shared" ca="1" si="26"/>
        <v>0</v>
      </c>
      <c r="AL50" s="11" t="e">
        <f t="shared" ca="1" si="21"/>
        <v>#REF!</v>
      </c>
      <c r="AM50" s="2" t="b">
        <f t="shared" ca="1" si="22"/>
        <v>0</v>
      </c>
      <c r="AN50" s="2" t="b">
        <f ca="1">IF(AM50,OFFSET(#REF!,AL50,0,1,1))</f>
        <v>0</v>
      </c>
      <c r="AO50" s="2" t="b">
        <f ca="1">IF(AM50,OFFSET(#REF!,AL50,0,1,1))</f>
        <v>0</v>
      </c>
      <c r="AP50" s="2" t="b">
        <f ca="1">IF(AM50,OFFSET(#REF!,AL50,0,1,1)&lt;&gt;"")</f>
        <v>0</v>
      </c>
      <c r="AQ50" s="2" t="b">
        <f t="shared" ca="1" si="23"/>
        <v>0</v>
      </c>
      <c r="AR50" s="11" t="e">
        <f>IF(ISBLANK(A50),ERR(),MATCH($Y50,#REF!,0)-1)</f>
        <v>#REF!</v>
      </c>
      <c r="AS50" s="11" t="e">
        <f>IF(ISBLANK(A50),ERR(),MATCH($Y50,#REF!,0)-1)</f>
        <v>#REF!</v>
      </c>
      <c r="AT50" s="2">
        <f t="shared" si="25"/>
        <v>0</v>
      </c>
    </row>
    <row r="51" spans="1:46" ht="20.100000000000001" customHeight="1">
      <c r="B51" s="7"/>
      <c r="C51" s="7"/>
      <c r="D51" s="8"/>
      <c r="E51" s="8"/>
      <c r="F51" s="6" t="s">
        <v>24</v>
      </c>
      <c r="G51" s="20"/>
      <c r="H51" s="15" t="s">
        <v>62</v>
      </c>
      <c r="Y51" s="11">
        <f>A50*100+1</f>
        <v>4249401</v>
      </c>
      <c r="Z51" s="11" t="e">
        <f>IF(Y51&lt;&gt;0,MATCH(Y51,#REF!,0)-1, ERR())</f>
        <v>#REF!</v>
      </c>
      <c r="AA51" s="2" t="b">
        <f t="shared" si="18"/>
        <v>0</v>
      </c>
      <c r="AB51" s="2" t="b">
        <f ca="1">IF(AA51,OFFSET(#REF!,Z51,0,1,1))</f>
        <v>0</v>
      </c>
      <c r="AC51" s="2" t="b">
        <f ca="1">IF(AA51,OFFSET(#REF!,Z51,0,1,1))</f>
        <v>0</v>
      </c>
      <c r="AD51" s="2" t="b">
        <f ca="1">IF(AA51,OFFSET(#REF!,Z51,0,1,1)&lt;&gt;"")</f>
        <v>0</v>
      </c>
      <c r="AE51" s="2" t="b">
        <f t="shared" si="24"/>
        <v>0</v>
      </c>
      <c r="AF51" s="11" t="e">
        <f t="shared" ca="1" si="19"/>
        <v>#REF!</v>
      </c>
      <c r="AG51" s="2" t="b">
        <f t="shared" ca="1" si="20"/>
        <v>0</v>
      </c>
      <c r="AH51" s="2" t="b">
        <f ca="1">IF(AG51,OFFSET(#REF!,AF51,0,1,1))</f>
        <v>0</v>
      </c>
      <c r="AI51" s="2" t="b">
        <f ca="1">IF(AG51,OFFSET(#REF!,AF51,0,1,1))</f>
        <v>0</v>
      </c>
      <c r="AJ51" s="2" t="b">
        <f ca="1">IF(AG51,OFFSET(#REF!,AF51,0,1,1)&lt;&gt;"")</f>
        <v>0</v>
      </c>
      <c r="AK51" s="2" t="b">
        <f t="shared" ca="1" si="26"/>
        <v>0</v>
      </c>
      <c r="AL51" s="11" t="e">
        <f t="shared" ca="1" si="21"/>
        <v>#REF!</v>
      </c>
      <c r="AM51" s="2" t="b">
        <f t="shared" ca="1" si="22"/>
        <v>0</v>
      </c>
      <c r="AN51" s="2" t="b">
        <f ca="1">IF(AM51,OFFSET(#REF!,AL51,0,1,1))</f>
        <v>0</v>
      </c>
      <c r="AO51" s="2" t="b">
        <f ca="1">IF(AM51,OFFSET(#REF!,AL51,0,1,1))</f>
        <v>0</v>
      </c>
      <c r="AP51" s="2" t="b">
        <f ca="1">IF(AM51,OFFSET(#REF!,AL51,0,1,1)&lt;&gt;"")</f>
        <v>0</v>
      </c>
      <c r="AQ51" s="2" t="b">
        <f t="shared" ca="1" si="23"/>
        <v>0</v>
      </c>
      <c r="AR51" s="11" t="e">
        <f>IF(ISBLANK(A50),ERR(),MATCH($Y51,#REF!,0)-1)</f>
        <v>#REF!</v>
      </c>
      <c r="AS51" s="11" t="e">
        <f>IF(ISBLANK(A50),ERR(),MATCH($Y51,#REF!,0)-1)</f>
        <v>#REF!</v>
      </c>
      <c r="AT51" s="2">
        <f t="shared" si="25"/>
        <v>0</v>
      </c>
    </row>
    <row r="52" spans="1:46" ht="20.100000000000001" customHeight="1">
      <c r="D52" s="5" t="str">
        <f>IF(ISBLANK(A50),"",IF(X50=1,"sn2",IF(X50=7,"st2",IF(AND(ISBLANK(C50),X50=6),"f2","nh2"))))</f>
        <v>nh2</v>
      </c>
      <c r="E52" s="5" t="str">
        <f>IF(ISBLANK(A50),"",IF(AND(X50=6,ISBLANK(C50)),"19:00-22:00","10:00-13:00"))</f>
        <v>10:00-13:00</v>
      </c>
      <c r="F52" s="6" t="s">
        <v>30</v>
      </c>
      <c r="G52" s="20"/>
      <c r="H52" s="15" t="s">
        <v>62</v>
      </c>
      <c r="Y52" s="11">
        <f>A50*100+2</f>
        <v>4249402</v>
      </c>
      <c r="Z52" s="11" t="e">
        <f>IF(Y52&lt;&gt;0,MATCH(Y52,#REF!,0)-1, ERR())</f>
        <v>#REF!</v>
      </c>
      <c r="AA52" s="2" t="b">
        <f t="shared" si="18"/>
        <v>0</v>
      </c>
      <c r="AB52" s="2" t="b">
        <f ca="1">IF(AA52,OFFSET(#REF!,Z52,0,1,1))</f>
        <v>0</v>
      </c>
      <c r="AC52" s="2" t="b">
        <f ca="1">IF(AA52,OFFSET(#REF!,Z52,0,1,1))</f>
        <v>0</v>
      </c>
      <c r="AD52" s="2" t="b">
        <f ca="1">IF(AA52,OFFSET(#REF!,Z52,0,1,1)&lt;&gt;"")</f>
        <v>0</v>
      </c>
      <c r="AE52" s="2" t="b">
        <f t="shared" si="24"/>
        <v>0</v>
      </c>
      <c r="AF52" s="11" t="e">
        <f t="shared" ca="1" si="19"/>
        <v>#REF!</v>
      </c>
      <c r="AG52" s="2" t="b">
        <f t="shared" ca="1" si="20"/>
        <v>0</v>
      </c>
      <c r="AH52" s="2" t="b">
        <f ca="1">IF(AG52,OFFSET(#REF!,AF52,0,1,1))</f>
        <v>0</v>
      </c>
      <c r="AI52" s="2" t="b">
        <f ca="1">IF(AG52,OFFSET(#REF!,AF52,0,1,1))</f>
        <v>0</v>
      </c>
      <c r="AJ52" s="2" t="b">
        <f ca="1">IF(AG52,OFFSET(#REF!,AF52,0,1,1)&lt;&gt;"")</f>
        <v>0</v>
      </c>
      <c r="AK52" s="2" t="b">
        <f t="shared" ca="1" si="26"/>
        <v>0</v>
      </c>
      <c r="AL52" s="11" t="e">
        <f t="shared" ca="1" si="21"/>
        <v>#REF!</v>
      </c>
      <c r="AM52" s="2" t="b">
        <f t="shared" ca="1" si="22"/>
        <v>0</v>
      </c>
      <c r="AN52" s="2" t="b">
        <f ca="1">IF(AM52,OFFSET(#REF!,AL52,0,1,1))</f>
        <v>0</v>
      </c>
      <c r="AO52" s="2" t="b">
        <f ca="1">IF(AM52,OFFSET(#REF!,AL52,0,1,1))</f>
        <v>0</v>
      </c>
      <c r="AP52" s="2" t="b">
        <f ca="1">IF(AM52,OFFSET(#REF!,AL52,0,1,1)&lt;&gt;"")</f>
        <v>0</v>
      </c>
      <c r="AQ52" s="2" t="b">
        <f t="shared" ca="1" si="23"/>
        <v>0</v>
      </c>
      <c r="AR52" s="11" t="e">
        <f>IF(ISBLANK(A50),ERR(),MATCH($Y52,#REF!,0)-1)</f>
        <v>#REF!</v>
      </c>
      <c r="AS52" s="11" t="e">
        <f>IF(ISBLANK(A50),ERR(),MATCH($Y52,#REF!,0)-1)</f>
        <v>#REF!</v>
      </c>
      <c r="AT52" s="2">
        <f t="shared" si="25"/>
        <v>0</v>
      </c>
    </row>
    <row r="53" spans="1:46" ht="20.100000000000001" customHeight="1">
      <c r="D53" s="8"/>
      <c r="E53" s="8"/>
      <c r="F53" s="6" t="s">
        <v>24</v>
      </c>
      <c r="G53" s="20"/>
      <c r="H53" s="15" t="s">
        <v>62</v>
      </c>
      <c r="Y53" s="11">
        <f>A50*100+3</f>
        <v>4249403</v>
      </c>
      <c r="Z53" s="11" t="e">
        <f>IF(Y53&lt;&gt;0,MATCH(Y53,#REF!,0)-1, ERR())</f>
        <v>#REF!</v>
      </c>
      <c r="AA53" s="2" t="b">
        <f t="shared" si="18"/>
        <v>0</v>
      </c>
      <c r="AB53" s="2" t="b">
        <f ca="1">IF(AA53,OFFSET(#REF!,Z53,0,1,1))</f>
        <v>0</v>
      </c>
      <c r="AC53" s="2" t="b">
        <f ca="1">IF(AA53,OFFSET(#REF!,Z53,0,1,1))</f>
        <v>0</v>
      </c>
      <c r="AD53" s="2" t="b">
        <f ca="1">IF(AA53,OFFSET(#REF!,Z53,0,1,1)&lt;&gt;"")</f>
        <v>0</v>
      </c>
      <c r="AE53" s="2" t="b">
        <f t="shared" si="24"/>
        <v>0</v>
      </c>
      <c r="AF53" s="11" t="e">
        <f t="shared" ca="1" si="19"/>
        <v>#REF!</v>
      </c>
      <c r="AG53" s="2" t="b">
        <f t="shared" ca="1" si="20"/>
        <v>0</v>
      </c>
      <c r="AH53" s="2" t="b">
        <f ca="1">IF(AG53,OFFSET(#REF!,AF53,0,1,1))</f>
        <v>0</v>
      </c>
      <c r="AI53" s="2" t="b">
        <f ca="1">IF(AG53,OFFSET(#REF!,AF53,0,1,1))</f>
        <v>0</v>
      </c>
      <c r="AJ53" s="2" t="b">
        <f ca="1">IF(AG53,OFFSET(#REF!,AF53,0,1,1)&lt;&gt;"")</f>
        <v>0</v>
      </c>
      <c r="AK53" s="2" t="b">
        <f t="shared" ca="1" si="26"/>
        <v>0</v>
      </c>
      <c r="AL53" s="11" t="e">
        <f t="shared" ca="1" si="21"/>
        <v>#REF!</v>
      </c>
      <c r="AM53" s="2" t="b">
        <f t="shared" ca="1" si="22"/>
        <v>0</v>
      </c>
      <c r="AN53" s="2" t="b">
        <f ca="1">IF(AM53,OFFSET(#REF!,AL53,0,1,1))</f>
        <v>0</v>
      </c>
      <c r="AO53" s="2" t="b">
        <f ca="1">IF(AM53,OFFSET(#REF!,AL53,0,1,1))</f>
        <v>0</v>
      </c>
      <c r="AP53" s="2" t="b">
        <f ca="1">IF(AM53,OFFSET(#REF!,AL53,0,1,1)&lt;&gt;"")</f>
        <v>0</v>
      </c>
      <c r="AQ53" s="2" t="b">
        <f t="shared" ca="1" si="23"/>
        <v>0</v>
      </c>
      <c r="AR53" s="11" t="e">
        <f>IF(ISBLANK(A50),ERR(),MATCH($Y53,#REF!,0)-1)</f>
        <v>#REF!</v>
      </c>
      <c r="AS53" s="11" t="e">
        <f>IF(ISBLANK(A50),ERR(),MATCH($Y53,#REF!,0)-1)</f>
        <v>#REF!</v>
      </c>
      <c r="AT53" s="2">
        <f t="shared" si="25"/>
        <v>0</v>
      </c>
    </row>
    <row r="54" spans="1:46" ht="20.100000000000001" customHeight="1">
      <c r="D54" s="5" t="str">
        <f>IF(ISBLANK(A50),"",IF(X50=1,"sn3",IF(X50=7,"st3",IF(AND(ISBLANK(C50),X50=6),"f3","nh3"))))</f>
        <v>nh3</v>
      </c>
      <c r="E54" s="5" t="str">
        <f>IF(ISBLANK(A50),"",IF(AND(X50=6,ISBLANK(C50)),"22:00-25:00","13:00-16:00"))</f>
        <v>13:00-16:00</v>
      </c>
      <c r="F54" s="6" t="s">
        <v>30</v>
      </c>
      <c r="G54" s="20" t="s">
        <v>63</v>
      </c>
      <c r="H54" s="15"/>
      <c r="Y54" s="11">
        <f>A50*100+4</f>
        <v>4249404</v>
      </c>
      <c r="Z54" s="11" t="e">
        <f>IF(Y54&lt;&gt;0,MATCH(Y54,#REF!,0)-1, ERR())</f>
        <v>#REF!</v>
      </c>
      <c r="AA54" s="2" t="b">
        <f t="shared" si="18"/>
        <v>0</v>
      </c>
      <c r="AB54" s="2" t="b">
        <f ca="1">IF(AA54,OFFSET(#REF!,Z54,0,1,1))</f>
        <v>0</v>
      </c>
      <c r="AC54" s="2" t="b">
        <f ca="1">IF(AA54,OFFSET(#REF!,Z54,0,1,1))</f>
        <v>0</v>
      </c>
      <c r="AD54" s="2" t="b">
        <f ca="1">IF(AA54,OFFSET(#REF!,Z54,0,1,1)&lt;&gt;"")</f>
        <v>0</v>
      </c>
      <c r="AE54" s="2" t="b">
        <f t="shared" si="24"/>
        <v>0</v>
      </c>
      <c r="AF54" s="11" t="e">
        <f t="shared" ca="1" si="19"/>
        <v>#REF!</v>
      </c>
      <c r="AG54" s="2" t="b">
        <f t="shared" ca="1" si="20"/>
        <v>0</v>
      </c>
      <c r="AH54" s="2" t="b">
        <f ca="1">IF(AG54,OFFSET(#REF!,AF54,0,1,1))</f>
        <v>0</v>
      </c>
      <c r="AI54" s="2" t="b">
        <f ca="1">IF(AG54,OFFSET(#REF!,AF54,0,1,1))</f>
        <v>0</v>
      </c>
      <c r="AJ54" s="2" t="b">
        <f ca="1">IF(AG54,OFFSET(#REF!,AF54,0,1,1)&lt;&gt;"")</f>
        <v>0</v>
      </c>
      <c r="AK54" s="2" t="b">
        <f t="shared" ca="1" si="26"/>
        <v>0</v>
      </c>
      <c r="AL54" s="11" t="e">
        <f t="shared" ca="1" si="21"/>
        <v>#REF!</v>
      </c>
      <c r="AM54" s="2" t="b">
        <f t="shared" ca="1" si="22"/>
        <v>0</v>
      </c>
      <c r="AN54" s="2" t="b">
        <f ca="1">IF(AM54,OFFSET(#REF!,AL54,0,1,1))</f>
        <v>0</v>
      </c>
      <c r="AO54" s="2" t="b">
        <f ca="1">IF(AM54,OFFSET(#REF!,AL54,0,1,1))</f>
        <v>0</v>
      </c>
      <c r="AP54" s="2" t="b">
        <f ca="1">IF(AM54,OFFSET(#REF!,AL54,0,1,1)&lt;&gt;"")</f>
        <v>0</v>
      </c>
      <c r="AQ54" s="2" t="b">
        <f t="shared" ca="1" si="23"/>
        <v>0</v>
      </c>
      <c r="AR54" s="11" t="e">
        <f>IF(ISBLANK(A50),ERR(),MATCH($Y54,#REF!,0)-1)</f>
        <v>#REF!</v>
      </c>
      <c r="AS54" s="11" t="e">
        <f>IF(ISBLANK(A50),ERR(),MATCH($Y54,#REF!,0)-1)</f>
        <v>#REF!</v>
      </c>
      <c r="AT54" s="2">
        <f t="shared" si="25"/>
        <v>0</v>
      </c>
    </row>
    <row r="55" spans="1:46" ht="20.100000000000001" customHeight="1">
      <c r="D55" s="8"/>
      <c r="E55" s="8"/>
      <c r="F55" s="6" t="s">
        <v>24</v>
      </c>
      <c r="G55" s="20"/>
      <c r="H55" s="15" t="s">
        <v>59</v>
      </c>
      <c r="Y55" s="11">
        <f>A50*100+5</f>
        <v>4249405</v>
      </c>
      <c r="Z55" s="11" t="e">
        <f>IF(Y55&lt;&gt;0,MATCH(Y55,#REF!,0)-1, ERR())</f>
        <v>#REF!</v>
      </c>
      <c r="AA55" s="2" t="b">
        <f t="shared" si="18"/>
        <v>0</v>
      </c>
      <c r="AB55" s="2" t="b">
        <f ca="1">IF(AA55,OFFSET(#REF!,Z55,0,1,1))</f>
        <v>0</v>
      </c>
      <c r="AC55" s="2" t="b">
        <f ca="1">IF(AA55,OFFSET(#REF!,Z55,0,1,1))</f>
        <v>0</v>
      </c>
      <c r="AD55" s="2" t="b">
        <f ca="1">IF(AA55,OFFSET(#REF!,Z55,0,1,1)&lt;&gt;"")</f>
        <v>0</v>
      </c>
      <c r="AE55" s="2" t="b">
        <f t="shared" si="24"/>
        <v>0</v>
      </c>
      <c r="AF55" s="11" t="e">
        <f t="shared" ca="1" si="19"/>
        <v>#REF!</v>
      </c>
      <c r="AG55" s="2" t="b">
        <f t="shared" ca="1" si="20"/>
        <v>0</v>
      </c>
      <c r="AH55" s="2" t="b">
        <f ca="1">IF(AG55,OFFSET(#REF!,AF55,0,1,1))</f>
        <v>0</v>
      </c>
      <c r="AI55" s="2" t="b">
        <f ca="1">IF(AG55,OFFSET(#REF!,AF55,0,1,1))</f>
        <v>0</v>
      </c>
      <c r="AJ55" s="2" t="b">
        <f ca="1">IF(AG55,OFFSET(#REF!,AF55,0,1,1)&lt;&gt;"")</f>
        <v>0</v>
      </c>
      <c r="AK55" s="2" t="b">
        <f t="shared" ca="1" si="26"/>
        <v>0</v>
      </c>
      <c r="AL55" s="11" t="e">
        <f t="shared" ca="1" si="21"/>
        <v>#REF!</v>
      </c>
      <c r="AM55" s="2" t="b">
        <f t="shared" ca="1" si="22"/>
        <v>0</v>
      </c>
      <c r="AN55" s="2" t="b">
        <f ca="1">IF(AM55,OFFSET(#REF!,AL55,0,1,1))</f>
        <v>0</v>
      </c>
      <c r="AO55" s="2" t="b">
        <f ca="1">IF(AM55,OFFSET(#REF!,AL55,0,1,1))</f>
        <v>0</v>
      </c>
      <c r="AP55" s="2" t="b">
        <f ca="1">IF(AM55,OFFSET(#REF!,AL55,0,1,1)&lt;&gt;"")</f>
        <v>0</v>
      </c>
      <c r="AQ55" s="2" t="b">
        <f t="shared" ca="1" si="23"/>
        <v>0</v>
      </c>
      <c r="AR55" s="11" t="e">
        <f>IF(ISBLANK(A50),ERR(),MATCH($Y55,#REF!,0)-1)</f>
        <v>#REF!</v>
      </c>
      <c r="AS55" s="11" t="e">
        <f>IF(ISBLANK(A50),ERR(),MATCH($Y55,#REF!,0)-1)</f>
        <v>#REF!</v>
      </c>
      <c r="AT55" s="2">
        <f t="shared" si="25"/>
        <v>0</v>
      </c>
    </row>
    <row r="56" spans="1:46" ht="20.100000000000001" customHeight="1">
      <c r="D56" s="5" t="str">
        <f>IF(ISBLANK(A50),"",IF(X50=1,"sn4",IF(X50=7,"st4",IF(AND(ISBLANK(C50),X50=6),"","nh4"))))</f>
        <v>nh4</v>
      </c>
      <c r="E56" s="5" t="str">
        <f>IF(ISBLANK(A50),"",IF(AND(X50=6,ISBLANK(C50)),"","16:00-19:00"))</f>
        <v>16:00-19:00</v>
      </c>
      <c r="F56" s="6" t="s">
        <v>30</v>
      </c>
      <c r="G56" s="20"/>
      <c r="H56" s="15" t="s">
        <v>60</v>
      </c>
      <c r="Y56" s="11">
        <f>A50*100+6</f>
        <v>4249406</v>
      </c>
      <c r="Z56" s="11" t="e">
        <f>IF(Y56&lt;&gt;0,MATCH(Y56,#REF!,0)-1, ERR())</f>
        <v>#REF!</v>
      </c>
      <c r="AA56" s="2" t="b">
        <f t="shared" si="18"/>
        <v>0</v>
      </c>
      <c r="AB56" s="2" t="b">
        <f ca="1">IF(AA56,OFFSET(#REF!,Z56,0,1,1))</f>
        <v>0</v>
      </c>
      <c r="AC56" s="2" t="b">
        <f ca="1">IF(AA56,OFFSET(#REF!,Z56,0,1,1))</f>
        <v>0</v>
      </c>
      <c r="AD56" s="2" t="b">
        <f ca="1">IF(AA56,OFFSET(#REF!,Z56,0,1,1)&lt;&gt;"")</f>
        <v>0</v>
      </c>
      <c r="AE56" s="2" t="b">
        <f t="shared" si="24"/>
        <v>0</v>
      </c>
      <c r="AF56" s="11" t="e">
        <f t="shared" ca="1" si="19"/>
        <v>#REF!</v>
      </c>
      <c r="AG56" s="2" t="b">
        <f t="shared" ca="1" si="20"/>
        <v>0</v>
      </c>
      <c r="AH56" s="2" t="b">
        <f ca="1">IF(AG56,OFFSET(#REF!,AF56,0,1,1))</f>
        <v>0</v>
      </c>
      <c r="AI56" s="2" t="b">
        <f ca="1">IF(AG56,OFFSET(#REF!,AF56,0,1,1))</f>
        <v>0</v>
      </c>
      <c r="AJ56" s="2" t="b">
        <f ca="1">IF(AG56,OFFSET(#REF!,AF56,0,1,1)&lt;&gt;"")</f>
        <v>0</v>
      </c>
      <c r="AK56" s="2" t="b">
        <f t="shared" ca="1" si="26"/>
        <v>0</v>
      </c>
      <c r="AL56" s="11" t="e">
        <f t="shared" ca="1" si="21"/>
        <v>#REF!</v>
      </c>
      <c r="AM56" s="2" t="b">
        <f t="shared" ca="1" si="22"/>
        <v>0</v>
      </c>
      <c r="AN56" s="2" t="b">
        <f ca="1">IF(AM56,OFFSET(#REF!,AL56,0,1,1))</f>
        <v>0</v>
      </c>
      <c r="AO56" s="2" t="b">
        <f ca="1">IF(AM56,OFFSET(#REF!,AL56,0,1,1))</f>
        <v>0</v>
      </c>
      <c r="AP56" s="2" t="b">
        <f ca="1">IF(AM56,OFFSET(#REF!,AL56,0,1,1)&lt;&gt;"")</f>
        <v>0</v>
      </c>
      <c r="AQ56" s="2" t="b">
        <f t="shared" ca="1" si="23"/>
        <v>0</v>
      </c>
      <c r="AR56" s="11" t="e">
        <f>IF(ISBLANK(A50),ERR(),MATCH($Y56,#REF!,0)-1)</f>
        <v>#REF!</v>
      </c>
      <c r="AS56" s="11" t="e">
        <f>IF(ISBLANK(A50),ERR(),MATCH($Y56,#REF!,0)-1)</f>
        <v>#REF!</v>
      </c>
      <c r="AT56" s="2">
        <f t="shared" si="25"/>
        <v>0</v>
      </c>
    </row>
    <row r="57" spans="1:46" ht="20.100000000000001" customHeight="1">
      <c r="D57" s="8"/>
      <c r="E57" s="8"/>
      <c r="F57" s="6" t="s">
        <v>24</v>
      </c>
      <c r="G57" s="20"/>
      <c r="H57" s="15" t="s">
        <v>60</v>
      </c>
      <c r="Y57" s="11">
        <f>A50*100+7</f>
        <v>4249407</v>
      </c>
      <c r="Z57" s="11" t="e">
        <f>IF(Y57&lt;&gt;0,MATCH(Y57,#REF!,0)-1, ERR())</f>
        <v>#REF!</v>
      </c>
      <c r="AA57" s="2" t="b">
        <f t="shared" si="18"/>
        <v>0</v>
      </c>
      <c r="AB57" s="2" t="b">
        <f ca="1">IF(AA57,OFFSET(#REF!,Z57,0,1,1))</f>
        <v>0</v>
      </c>
      <c r="AC57" s="2" t="b">
        <f ca="1">IF(AA57,OFFSET(#REF!,Z57,0,1,1))</f>
        <v>0</v>
      </c>
      <c r="AD57" s="2" t="b">
        <f ca="1">IF(AA57,OFFSET(#REF!,Z57,0,1,1)&lt;&gt;"")</f>
        <v>0</v>
      </c>
      <c r="AE57" s="2" t="b">
        <f t="shared" si="24"/>
        <v>0</v>
      </c>
      <c r="AF57" s="11" t="e">
        <f t="shared" ca="1" si="19"/>
        <v>#REF!</v>
      </c>
      <c r="AG57" s="2" t="b">
        <f t="shared" ca="1" si="20"/>
        <v>0</v>
      </c>
      <c r="AH57" s="2" t="b">
        <f ca="1">IF(AG57,OFFSET(#REF!,AF57,0,1,1))</f>
        <v>0</v>
      </c>
      <c r="AI57" s="2" t="b">
        <f ca="1">IF(AG57,OFFSET(#REF!,AF57,0,1,1))</f>
        <v>0</v>
      </c>
      <c r="AJ57" s="2" t="b">
        <f ca="1">IF(AG57,OFFSET(#REF!,AF57,0,1,1)&lt;&gt;"")</f>
        <v>0</v>
      </c>
      <c r="AK57" s="2" t="b">
        <f t="shared" ca="1" si="26"/>
        <v>0</v>
      </c>
      <c r="AL57" s="11" t="e">
        <f t="shared" ca="1" si="21"/>
        <v>#REF!</v>
      </c>
      <c r="AM57" s="2" t="b">
        <f t="shared" ca="1" si="22"/>
        <v>0</v>
      </c>
      <c r="AN57" s="2" t="b">
        <f ca="1">IF(AM57,OFFSET(#REF!,AL57,0,1,1))</f>
        <v>0</v>
      </c>
      <c r="AO57" s="2" t="b">
        <f ca="1">IF(AM57,OFFSET(#REF!,AL57,0,1,1))</f>
        <v>0</v>
      </c>
      <c r="AP57" s="2" t="b">
        <f ca="1">IF(AM57,OFFSET(#REF!,AL57,0,1,1)&lt;&gt;"")</f>
        <v>0</v>
      </c>
      <c r="AQ57" s="2" t="b">
        <f t="shared" ca="1" si="23"/>
        <v>0</v>
      </c>
      <c r="AR57" s="11" t="e">
        <f>IF(ISBLANK(A50),ERR(),MATCH($Y57,#REF!,0)-1)</f>
        <v>#REF!</v>
      </c>
      <c r="AS57" s="11" t="e">
        <f>IF(ISBLANK(A50),ERR(),MATCH($Y57,#REF!,0)-1)</f>
        <v>#REF!</v>
      </c>
      <c r="AT57" s="2">
        <f t="shared" si="25"/>
        <v>0</v>
      </c>
    </row>
    <row r="58" spans="1:46" ht="20.100000000000001" customHeight="1">
      <c r="D58" s="5" t="str">
        <f>IF(ISBLANK(A50),"",IF(X50=1,"sn5",IF(X50=7,"st5",IF(AND(ISBLANK(C50),X50=6),"","nh5"))))</f>
        <v>nh5</v>
      </c>
      <c r="E58" s="5" t="str">
        <f>IF(ISBLANK(A50),"",IF(AND(X50=6,ISBLANK(C50)),"","19:00-22:00"))</f>
        <v>19:00-22:00</v>
      </c>
      <c r="F58" s="6" t="s">
        <v>30</v>
      </c>
      <c r="G58" s="20"/>
      <c r="H58" s="15" t="s">
        <v>60</v>
      </c>
      <c r="Y58" s="11">
        <f>A50*100+8</f>
        <v>4249408</v>
      </c>
      <c r="Z58" s="11" t="e">
        <f>IF(Y58&lt;&gt;0,MATCH(Y58,#REF!,0)-1, ERR())</f>
        <v>#REF!</v>
      </c>
      <c r="AA58" s="2" t="b">
        <f t="shared" si="18"/>
        <v>0</v>
      </c>
      <c r="AB58" s="2" t="b">
        <f ca="1">IF(AA58,OFFSET(#REF!,Z58,0,1,1))</f>
        <v>0</v>
      </c>
      <c r="AC58" s="2" t="b">
        <f ca="1">IF(AA58,OFFSET(#REF!,Z58,0,1,1))</f>
        <v>0</v>
      </c>
      <c r="AD58" s="2" t="b">
        <f ca="1">IF(AA58,OFFSET(#REF!,Z58,0,1,1)&lt;&gt;"")</f>
        <v>0</v>
      </c>
      <c r="AE58" s="2" t="b">
        <f t="shared" si="24"/>
        <v>0</v>
      </c>
      <c r="AF58" s="11" t="e">
        <f t="shared" ca="1" si="19"/>
        <v>#REF!</v>
      </c>
      <c r="AG58" s="2" t="b">
        <f t="shared" ca="1" si="20"/>
        <v>0</v>
      </c>
      <c r="AH58" s="2" t="b">
        <f ca="1">IF(AG58,OFFSET(#REF!,AF58,0,1,1))</f>
        <v>0</v>
      </c>
      <c r="AI58" s="2" t="b">
        <f ca="1">IF(AG58,OFFSET(#REF!,AF58,0,1,1))</f>
        <v>0</v>
      </c>
      <c r="AJ58" s="2" t="b">
        <f ca="1">IF(AG58,OFFSET(#REF!,AF58,0,1,1)&lt;&gt;"")</f>
        <v>0</v>
      </c>
      <c r="AK58" s="2" t="b">
        <f t="shared" ca="1" si="26"/>
        <v>0</v>
      </c>
      <c r="AL58" s="11" t="e">
        <f t="shared" ca="1" si="21"/>
        <v>#REF!</v>
      </c>
      <c r="AM58" s="2" t="b">
        <f t="shared" ca="1" si="22"/>
        <v>0</v>
      </c>
      <c r="AN58" s="2" t="b">
        <f ca="1">IF(AM58,OFFSET(#REF!,AL58,0,1,1))</f>
        <v>0</v>
      </c>
      <c r="AO58" s="2" t="b">
        <f ca="1">IF(AM58,OFFSET(#REF!,AL58,0,1,1))</f>
        <v>0</v>
      </c>
      <c r="AP58" s="2" t="b">
        <f ca="1">IF(AM58,OFFSET(#REF!,AL58,0,1,1)&lt;&gt;"")</f>
        <v>0</v>
      </c>
      <c r="AQ58" s="2" t="b">
        <f t="shared" ca="1" si="23"/>
        <v>0</v>
      </c>
      <c r="AR58" s="11" t="e">
        <f>IF(ISBLANK(A50),ERR(),MATCH($Y58,#REF!,0)-1)</f>
        <v>#REF!</v>
      </c>
      <c r="AS58" s="11" t="e">
        <f>IF(ISBLANK(A50),ERR(),MATCH($Y58,#REF!,0)-1)</f>
        <v>#REF!</v>
      </c>
      <c r="AT58" s="2">
        <f t="shared" si="25"/>
        <v>0</v>
      </c>
    </row>
    <row r="59" spans="1:46" ht="20.100000000000001" customHeight="1">
      <c r="D59" s="8"/>
      <c r="E59" s="8"/>
      <c r="F59" s="6" t="s">
        <v>24</v>
      </c>
      <c r="G59" s="20"/>
      <c r="H59" s="15" t="s">
        <v>60</v>
      </c>
      <c r="Y59" s="11">
        <f>A50*100+9</f>
        <v>4249409</v>
      </c>
      <c r="Z59" s="11" t="e">
        <f>IF(Y59&lt;&gt;0,MATCH(Y59,#REF!,0)-1, ERR())</f>
        <v>#REF!</v>
      </c>
      <c r="AA59" s="2" t="b">
        <f t="shared" si="18"/>
        <v>0</v>
      </c>
      <c r="AB59" s="2" t="b">
        <f ca="1">IF(AA59,OFFSET(#REF!,Z59,0,1,1))</f>
        <v>0</v>
      </c>
      <c r="AC59" s="2" t="b">
        <f ca="1">IF(AA59,OFFSET(#REF!,Z59,0,1,1))</f>
        <v>0</v>
      </c>
      <c r="AD59" s="2" t="b">
        <f ca="1">IF(AA59,OFFSET(#REF!,Z59,0,1,1)&lt;&gt;"")</f>
        <v>0</v>
      </c>
      <c r="AE59" s="2" t="b">
        <f t="shared" si="24"/>
        <v>0</v>
      </c>
      <c r="AF59" s="11" t="e">
        <f t="shared" ca="1" si="19"/>
        <v>#REF!</v>
      </c>
      <c r="AG59" s="2" t="b">
        <f t="shared" ca="1" si="20"/>
        <v>0</v>
      </c>
      <c r="AH59" s="2" t="b">
        <f ca="1">IF(AG59,OFFSET(#REF!,AF59,0,1,1))</f>
        <v>0</v>
      </c>
      <c r="AI59" s="2" t="b">
        <f ca="1">IF(AG59,OFFSET(#REF!,AF59,0,1,1))</f>
        <v>0</v>
      </c>
      <c r="AJ59" s="2" t="b">
        <f ca="1">IF(AG59,OFFSET(#REF!,AF59,0,1,1)&lt;&gt;"")</f>
        <v>0</v>
      </c>
      <c r="AK59" s="2" t="b">
        <f t="shared" ca="1" si="26"/>
        <v>0</v>
      </c>
      <c r="AL59" s="11" t="e">
        <f t="shared" ca="1" si="21"/>
        <v>#REF!</v>
      </c>
      <c r="AM59" s="2" t="b">
        <f t="shared" ca="1" si="22"/>
        <v>0</v>
      </c>
      <c r="AN59" s="2" t="b">
        <f ca="1">IF(AM59,OFFSET(#REF!,AL59,0,1,1))</f>
        <v>0</v>
      </c>
      <c r="AO59" s="2" t="b">
        <f ca="1">IF(AM59,OFFSET(#REF!,AL59,0,1,1))</f>
        <v>0</v>
      </c>
      <c r="AP59" s="2" t="b">
        <f ca="1">IF(AM59,OFFSET(#REF!,AL59,0,1,1)&lt;&gt;"")</f>
        <v>0</v>
      </c>
      <c r="AQ59" s="2" t="b">
        <f t="shared" ca="1" si="23"/>
        <v>0</v>
      </c>
      <c r="AR59" s="11" t="e">
        <f>IF(ISBLANK(A50),ERR(),MATCH($Y59,#REF!,0)-1)</f>
        <v>#REF!</v>
      </c>
      <c r="AS59" s="11" t="e">
        <f>IF(ISBLANK(A50),ERR(),MATCH($Y59,#REF!,0)-1)</f>
        <v>#REF!</v>
      </c>
      <c r="AT59" s="2">
        <f t="shared" si="25"/>
        <v>0</v>
      </c>
    </row>
    <row r="60" spans="1:46" ht="20.100000000000001" customHeight="1">
      <c r="D60" s="2" t="str">
        <f>IF(ISBLANK(A50),"",IF(X50=7,"st6",""))</f>
        <v/>
      </c>
      <c r="E60" s="2" t="str">
        <f>IF(ISBLANK(A50),"",IF(X50=7,"22:00-25:00",""))</f>
        <v/>
      </c>
      <c r="F60" s="8" t="s">
        <v>30</v>
      </c>
      <c r="G60" s="21"/>
      <c r="H60" s="16"/>
      <c r="Y60" s="11">
        <f>A50*100+10</f>
        <v>4249410</v>
      </c>
      <c r="Z60" s="11" t="e">
        <f>IF(Y60&lt;&gt;0,MATCH(Y60,#REF!,0)-1, ERR())</f>
        <v>#REF!</v>
      </c>
      <c r="AA60" s="2" t="b">
        <f t="shared" si="18"/>
        <v>0</v>
      </c>
      <c r="AB60" s="2" t="b">
        <f ca="1">IF(AA60,OFFSET(#REF!,Z60,0,1,1))</f>
        <v>0</v>
      </c>
      <c r="AC60" s="2" t="b">
        <f ca="1">IF(AA60,OFFSET(#REF!,Z60,0,1,1))</f>
        <v>0</v>
      </c>
      <c r="AD60" s="2" t="b">
        <f ca="1">IF(AA60,OFFSET(#REF!,Z60,0,1,1)&lt;&gt;"")</f>
        <v>0</v>
      </c>
      <c r="AE60" s="2" t="b">
        <f t="shared" si="24"/>
        <v>0</v>
      </c>
      <c r="AF60" s="11" t="e">
        <f t="shared" ca="1" si="19"/>
        <v>#REF!</v>
      </c>
      <c r="AG60" s="2" t="b">
        <f t="shared" ca="1" si="20"/>
        <v>0</v>
      </c>
      <c r="AH60" s="2" t="b">
        <f ca="1">IF(AG60,OFFSET(#REF!,AF60,0,1,1))</f>
        <v>0</v>
      </c>
      <c r="AI60" s="2" t="b">
        <f ca="1">IF(AG60,OFFSET(#REF!,AF60,0,1,1))</f>
        <v>0</v>
      </c>
      <c r="AJ60" s="2" t="b">
        <f ca="1">IF(AG60,OFFSET(#REF!,AF60,0,1,1)&lt;&gt;"")</f>
        <v>0</v>
      </c>
      <c r="AK60" s="2" t="b">
        <f t="shared" ca="1" si="26"/>
        <v>0</v>
      </c>
      <c r="AL60" s="11" t="e">
        <f t="shared" ca="1" si="21"/>
        <v>#REF!</v>
      </c>
      <c r="AM60" s="2" t="b">
        <f t="shared" ca="1" si="22"/>
        <v>0</v>
      </c>
      <c r="AN60" s="2" t="b">
        <f ca="1">IF(AM60,OFFSET(#REF!,AL60,0,1,1))</f>
        <v>0</v>
      </c>
      <c r="AO60" s="2" t="b">
        <f ca="1">IF(AM60,OFFSET(#REF!,AL60,0,1,1))</f>
        <v>0</v>
      </c>
      <c r="AP60" s="2" t="b">
        <f ca="1">IF(AM60,OFFSET(#REF!,AL60,0,1,1)&lt;&gt;"")</f>
        <v>0</v>
      </c>
      <c r="AQ60" s="2" t="b">
        <f t="shared" ca="1" si="23"/>
        <v>0</v>
      </c>
      <c r="AR60" s="11" t="e">
        <f>IF(ISBLANK(A50),ERR(),MATCH($Y60,#REF!,0)-1)</f>
        <v>#REF!</v>
      </c>
      <c r="AS60" s="11" t="e">
        <f>IF(ISBLANK(A50),ERR(),MATCH($Y60,#REF!,0)-1)</f>
        <v>#REF!</v>
      </c>
      <c r="AT60" s="2">
        <f t="shared" si="25"/>
        <v>0</v>
      </c>
    </row>
    <row r="61" spans="1:46" ht="20.100000000000001" customHeight="1" thickBot="1">
      <c r="A61" s="9"/>
      <c r="B61" s="10"/>
      <c r="C61" s="10"/>
      <c r="D61" s="10"/>
      <c r="E61" s="10"/>
      <c r="F61" s="1" t="s">
        <v>24</v>
      </c>
      <c r="G61" s="22"/>
      <c r="H61" s="17"/>
      <c r="Y61" s="11">
        <f>A50*100+11</f>
        <v>4249411</v>
      </c>
      <c r="Z61" s="11" t="e">
        <f>IF(Y61&lt;&gt;0,MATCH(Y61,#REF!,0)-1, ERR())</f>
        <v>#REF!</v>
      </c>
      <c r="AA61" s="2" t="b">
        <f t="shared" si="18"/>
        <v>0</v>
      </c>
      <c r="AB61" s="2" t="b">
        <f ca="1">IF(AA61,OFFSET(#REF!,Z61,0,1,1))</f>
        <v>0</v>
      </c>
      <c r="AC61" s="2" t="b">
        <f ca="1">IF(AA61,OFFSET(#REF!,Z61,0,1,1))</f>
        <v>0</v>
      </c>
      <c r="AD61" s="2" t="b">
        <f ca="1">IF(AA61,OFFSET(#REF!,Z61,0,1,1)&lt;&gt;"")</f>
        <v>0</v>
      </c>
      <c r="AE61" s="2" t="b">
        <f t="shared" si="24"/>
        <v>0</v>
      </c>
      <c r="AF61" s="11" t="e">
        <f t="shared" ca="1" si="19"/>
        <v>#REF!</v>
      </c>
      <c r="AG61" s="2" t="b">
        <f t="shared" ca="1" si="20"/>
        <v>0</v>
      </c>
      <c r="AH61" s="2" t="b">
        <f ca="1">IF(AG61,OFFSET(#REF!,AF61,0,1,1))</f>
        <v>0</v>
      </c>
      <c r="AI61" s="2" t="b">
        <f ca="1">IF(AG61,OFFSET(#REF!,AF61,0,1,1))</f>
        <v>0</v>
      </c>
      <c r="AJ61" s="2" t="b">
        <f ca="1">IF(AG61,OFFSET(#REF!,AF61,0,1,1)&lt;&gt;"")</f>
        <v>0</v>
      </c>
      <c r="AK61" s="2" t="b">
        <f t="shared" ca="1" si="26"/>
        <v>0</v>
      </c>
      <c r="AL61" s="11" t="e">
        <f t="shared" ca="1" si="21"/>
        <v>#REF!</v>
      </c>
      <c r="AM61" s="2" t="b">
        <f t="shared" ca="1" si="22"/>
        <v>0</v>
      </c>
      <c r="AN61" s="2" t="b">
        <f ca="1">IF(AM61,OFFSET(#REF!,AL61,0,1,1))</f>
        <v>0</v>
      </c>
      <c r="AO61" s="2" t="b">
        <f ca="1">IF(AM61,OFFSET(#REF!,AL61,0,1,1))</f>
        <v>0</v>
      </c>
      <c r="AP61" s="2" t="b">
        <f ca="1">IF(AM61,OFFSET(#REF!,AL61,0,1,1)&lt;&gt;"")</f>
        <v>0</v>
      </c>
      <c r="AQ61" s="2" t="b">
        <f t="shared" ca="1" si="23"/>
        <v>0</v>
      </c>
      <c r="AR61" s="11" t="e">
        <f>IF(ISBLANK(A50),ERR(),MATCH($Y61,#REF!,0)-1)</f>
        <v>#REF!</v>
      </c>
      <c r="AS61" s="11" t="e">
        <f>IF(ISBLANK(A50),ERR(),MATCH($Y61,#REF!,0)-1)</f>
        <v>#REF!</v>
      </c>
      <c r="AT61" s="2">
        <f t="shared" si="25"/>
        <v>0</v>
      </c>
    </row>
    <row r="62" spans="1:46" ht="20.100000000000001" customHeight="1" thickTop="1">
      <c r="A62" s="4">
        <v>42495</v>
      </c>
      <c r="B62" s="28" t="s">
        <v>58</v>
      </c>
      <c r="C62" s="4" t="s">
        <v>56</v>
      </c>
      <c r="D62" s="5" t="str">
        <f>IF(ISBLANK(A62),"",IF(X62=1,"sn1",IF(X62=7,"st1",IF(AND(ISBLANK(C62),X62=6),"f1","nh1"))))</f>
        <v>nh1</v>
      </c>
      <c r="E62" s="5" t="str">
        <f>IF(ISBLANK(A62),"",IF(AND(X62=6,ISBLANK(C62)),"16:00-19:00","07:00-10:00"))</f>
        <v>07:00-10:00</v>
      </c>
      <c r="F62" s="6" t="s">
        <v>30</v>
      </c>
      <c r="G62" s="23"/>
      <c r="H62" s="18" t="s">
        <v>59</v>
      </c>
      <c r="X62" s="3">
        <f>WEEKDAY(A62)</f>
        <v>4</v>
      </c>
      <c r="Y62" s="11">
        <f>A62*100</f>
        <v>4249500</v>
      </c>
      <c r="Z62" s="11" t="e">
        <f>IF(Y62&lt;&gt;0,MATCH(Y62,#REF!,0)-1, ERR())</f>
        <v>#REF!</v>
      </c>
      <c r="AA62" s="2" t="b">
        <f t="shared" si="18"/>
        <v>0</v>
      </c>
      <c r="AB62" s="2" t="b">
        <f ca="1">IF(AA62,OFFSET(#REF!,Z62,0,1,1))</f>
        <v>0</v>
      </c>
      <c r="AC62" s="2" t="b">
        <f ca="1">IF(AA62,OFFSET(#REF!,Z62,0,1,1))</f>
        <v>0</v>
      </c>
      <c r="AD62" s="2" t="b">
        <f ca="1">IF(AA62,OFFSET(#REF!,Z62,0,1,1)&lt;&gt;"")</f>
        <v>0</v>
      </c>
      <c r="AE62" s="2" t="b">
        <f t="shared" si="24"/>
        <v>0</v>
      </c>
      <c r="AF62" s="11" t="e">
        <f t="shared" ca="1" si="19"/>
        <v>#REF!</v>
      </c>
      <c r="AG62" s="2" t="b">
        <f t="shared" ca="1" si="20"/>
        <v>0</v>
      </c>
      <c r="AH62" s="2" t="b">
        <f ca="1">IF(AG62,OFFSET(#REF!,AF62,0,1,1))</f>
        <v>0</v>
      </c>
      <c r="AI62" s="2" t="b">
        <f ca="1">IF(AG62,OFFSET(#REF!,AF62,0,1,1))</f>
        <v>0</v>
      </c>
      <c r="AJ62" s="2" t="b">
        <f ca="1">IF(AG62,OFFSET(#REF!,AF62,0,1,1)&lt;&gt;"")</f>
        <v>0</v>
      </c>
      <c r="AK62" s="2" t="b">
        <f t="shared" ca="1" si="26"/>
        <v>0</v>
      </c>
      <c r="AL62" s="11" t="e">
        <f t="shared" ca="1" si="21"/>
        <v>#REF!</v>
      </c>
      <c r="AM62" s="2" t="b">
        <f t="shared" ca="1" si="22"/>
        <v>0</v>
      </c>
      <c r="AN62" s="2" t="b">
        <f ca="1">IF(AM62,OFFSET(#REF!,AL62,0,1,1))</f>
        <v>0</v>
      </c>
      <c r="AO62" s="2" t="b">
        <f ca="1">IF(AM62,OFFSET(#REF!,AL62,0,1,1))</f>
        <v>0</v>
      </c>
      <c r="AP62" s="2" t="b">
        <f ca="1">IF(AM62,OFFSET(#REF!,AL62,0,1,1)&lt;&gt;"")</f>
        <v>0</v>
      </c>
      <c r="AQ62" s="2" t="b">
        <f t="shared" ca="1" si="23"/>
        <v>0</v>
      </c>
      <c r="AR62" s="11" t="e">
        <f>IF(ISBLANK(A62),ERR(),MATCH($Y62,#REF!,0)-1)</f>
        <v>#REF!</v>
      </c>
      <c r="AS62" s="11" t="e">
        <f>IF(ISBLANK(A62),ERR(),MATCH($Y62,#REF!,0)-1)</f>
        <v>#REF!</v>
      </c>
      <c r="AT62" s="2">
        <f t="shared" si="25"/>
        <v>0</v>
      </c>
    </row>
    <row r="63" spans="1:46" ht="20.100000000000001" customHeight="1">
      <c r="B63" s="7"/>
      <c r="C63" s="7"/>
      <c r="D63" s="8"/>
      <c r="E63" s="8"/>
      <c r="F63" s="6" t="s">
        <v>24</v>
      </c>
      <c r="G63" s="20"/>
      <c r="H63" s="15" t="s">
        <v>64</v>
      </c>
      <c r="Y63" s="11">
        <f>A62*100+1</f>
        <v>4249501</v>
      </c>
      <c r="Z63" s="11" t="e">
        <f>IF(Y63&lt;&gt;0,MATCH(Y63,#REF!,0)-1, ERR())</f>
        <v>#REF!</v>
      </c>
      <c r="AA63" s="2" t="b">
        <f t="shared" si="18"/>
        <v>0</v>
      </c>
      <c r="AB63" s="2" t="b">
        <f ca="1">IF(AA63,OFFSET(#REF!,Z63,0,1,1))</f>
        <v>0</v>
      </c>
      <c r="AC63" s="2" t="b">
        <f ca="1">IF(AA63,OFFSET(#REF!,Z63,0,1,1))</f>
        <v>0</v>
      </c>
      <c r="AD63" s="2" t="b">
        <f ca="1">IF(AA63,OFFSET(#REF!,Z63,0,1,1)&lt;&gt;"")</f>
        <v>0</v>
      </c>
      <c r="AE63" s="2" t="b">
        <f t="shared" si="24"/>
        <v>0</v>
      </c>
      <c r="AF63" s="11" t="e">
        <f t="shared" ca="1" si="19"/>
        <v>#REF!</v>
      </c>
      <c r="AG63" s="2" t="b">
        <f t="shared" ca="1" si="20"/>
        <v>0</v>
      </c>
      <c r="AH63" s="2" t="b">
        <f ca="1">IF(AG63,OFFSET(#REF!,AF63,0,1,1))</f>
        <v>0</v>
      </c>
      <c r="AI63" s="2" t="b">
        <f ca="1">IF(AG63,OFFSET(#REF!,AF63,0,1,1))</f>
        <v>0</v>
      </c>
      <c r="AJ63" s="2" t="b">
        <f ca="1">IF(AG63,OFFSET(#REF!,AF63,0,1,1)&lt;&gt;"")</f>
        <v>0</v>
      </c>
      <c r="AK63" s="2" t="b">
        <f t="shared" ca="1" si="26"/>
        <v>0</v>
      </c>
      <c r="AL63" s="11" t="e">
        <f t="shared" ca="1" si="21"/>
        <v>#REF!</v>
      </c>
      <c r="AM63" s="2" t="b">
        <f t="shared" ca="1" si="22"/>
        <v>0</v>
      </c>
      <c r="AN63" s="2" t="b">
        <f ca="1">IF(AM63,OFFSET(#REF!,AL63,0,1,1))</f>
        <v>0</v>
      </c>
      <c r="AO63" s="2" t="b">
        <f ca="1">IF(AM63,OFFSET(#REF!,AL63,0,1,1))</f>
        <v>0</v>
      </c>
      <c r="AP63" s="2" t="b">
        <f ca="1">IF(AM63,OFFSET(#REF!,AL63,0,1,1)&lt;&gt;"")</f>
        <v>0</v>
      </c>
      <c r="AQ63" s="2" t="b">
        <f t="shared" ca="1" si="23"/>
        <v>0</v>
      </c>
      <c r="AR63" s="11" t="e">
        <f>IF(ISBLANK(A62),ERR(),MATCH($Y63,#REF!,0)-1)</f>
        <v>#REF!</v>
      </c>
      <c r="AS63" s="11" t="e">
        <f>IF(ISBLANK(A62),ERR(),MATCH($Y63,#REF!,0)-1)</f>
        <v>#REF!</v>
      </c>
      <c r="AT63" s="2">
        <f t="shared" si="25"/>
        <v>0</v>
      </c>
    </row>
    <row r="64" spans="1:46" ht="20.100000000000001" customHeight="1">
      <c r="D64" s="5" t="str">
        <f>IF(ISBLANK(A62),"",IF(X62=1,"sn2",IF(X62=7,"st2",IF(AND(ISBLANK(C62),X62=6),"f2","nh2"))))</f>
        <v>nh2</v>
      </c>
      <c r="E64" s="5" t="str">
        <f>IF(ISBLANK(A62),"",IF(AND(X62=6,ISBLANK(C62)),"19:00-22:00","10:00-13:00"))</f>
        <v>10:00-13:00</v>
      </c>
      <c r="F64" s="6" t="s">
        <v>30</v>
      </c>
      <c r="G64" s="20"/>
      <c r="H64" s="15" t="s">
        <v>64</v>
      </c>
      <c r="Y64" s="11">
        <f>A62*100+2</f>
        <v>4249502</v>
      </c>
      <c r="Z64" s="11" t="e">
        <f>IF(Y64&lt;&gt;0,MATCH(Y64,#REF!,0)-1, ERR())</f>
        <v>#REF!</v>
      </c>
      <c r="AA64" s="2" t="b">
        <f t="shared" si="18"/>
        <v>0</v>
      </c>
      <c r="AB64" s="2" t="b">
        <f ca="1">IF(AA64,OFFSET(#REF!,Z64,0,1,1))</f>
        <v>0</v>
      </c>
      <c r="AC64" s="2" t="b">
        <f ca="1">IF(AA64,OFFSET(#REF!,Z64,0,1,1))</f>
        <v>0</v>
      </c>
      <c r="AD64" s="2" t="b">
        <f ca="1">IF(AA64,OFFSET(#REF!,Z64,0,1,1)&lt;&gt;"")</f>
        <v>0</v>
      </c>
      <c r="AE64" s="2" t="b">
        <f t="shared" si="24"/>
        <v>0</v>
      </c>
      <c r="AF64" s="11" t="e">
        <f t="shared" ca="1" si="19"/>
        <v>#REF!</v>
      </c>
      <c r="AG64" s="2" t="b">
        <f t="shared" ca="1" si="20"/>
        <v>0</v>
      </c>
      <c r="AH64" s="2" t="b">
        <f ca="1">IF(AG64,OFFSET(#REF!,AF64,0,1,1))</f>
        <v>0</v>
      </c>
      <c r="AI64" s="2" t="b">
        <f ca="1">IF(AG64,OFFSET(#REF!,AF64,0,1,1))</f>
        <v>0</v>
      </c>
      <c r="AJ64" s="2" t="b">
        <f ca="1">IF(AG64,OFFSET(#REF!,AF64,0,1,1)&lt;&gt;"")</f>
        <v>0</v>
      </c>
      <c r="AK64" s="2" t="b">
        <f t="shared" ca="1" si="26"/>
        <v>0</v>
      </c>
      <c r="AL64" s="11" t="e">
        <f t="shared" ca="1" si="21"/>
        <v>#REF!</v>
      </c>
      <c r="AM64" s="2" t="b">
        <f t="shared" ca="1" si="22"/>
        <v>0</v>
      </c>
      <c r="AN64" s="2" t="b">
        <f ca="1">IF(AM64,OFFSET(#REF!,AL64,0,1,1))</f>
        <v>0</v>
      </c>
      <c r="AO64" s="2" t="b">
        <f ca="1">IF(AM64,OFFSET(#REF!,AL64,0,1,1))</f>
        <v>0</v>
      </c>
      <c r="AP64" s="2" t="b">
        <f ca="1">IF(AM64,OFFSET(#REF!,AL64,0,1,1)&lt;&gt;"")</f>
        <v>0</v>
      </c>
      <c r="AQ64" s="2" t="b">
        <f t="shared" ca="1" si="23"/>
        <v>0</v>
      </c>
      <c r="AR64" s="11" t="e">
        <f>IF(ISBLANK(A62),ERR(),MATCH($Y64,#REF!,0)-1)</f>
        <v>#REF!</v>
      </c>
      <c r="AS64" s="11" t="e">
        <f>IF(ISBLANK(A62),ERR(),MATCH($Y64,#REF!,0)-1)</f>
        <v>#REF!</v>
      </c>
      <c r="AT64" s="2">
        <f t="shared" si="25"/>
        <v>0</v>
      </c>
    </row>
    <row r="65" spans="1:46" ht="20.100000000000001" customHeight="1">
      <c r="D65" s="8"/>
      <c r="E65" s="8"/>
      <c r="F65" s="6" t="s">
        <v>24</v>
      </c>
      <c r="G65" s="20"/>
      <c r="H65" s="15" t="s">
        <v>64</v>
      </c>
      <c r="Y65" s="11">
        <f>A62*100+3</f>
        <v>4249503</v>
      </c>
      <c r="Z65" s="11" t="e">
        <f>IF(Y65&lt;&gt;0,MATCH(Y65,#REF!,0)-1, ERR())</f>
        <v>#REF!</v>
      </c>
      <c r="AA65" s="2" t="b">
        <f t="shared" si="18"/>
        <v>0</v>
      </c>
      <c r="AB65" s="2" t="b">
        <f ca="1">IF(AA65,OFFSET(#REF!,Z65,0,1,1))</f>
        <v>0</v>
      </c>
      <c r="AC65" s="2" t="b">
        <f ca="1">IF(AA65,OFFSET(#REF!,Z65,0,1,1))</f>
        <v>0</v>
      </c>
      <c r="AD65" s="2" t="b">
        <f ca="1">IF(AA65,OFFSET(#REF!,Z65,0,1,1)&lt;&gt;"")</f>
        <v>0</v>
      </c>
      <c r="AE65" s="2" t="b">
        <f t="shared" si="24"/>
        <v>0</v>
      </c>
      <c r="AF65" s="11" t="e">
        <f t="shared" ca="1" si="19"/>
        <v>#REF!</v>
      </c>
      <c r="AG65" s="2" t="b">
        <f t="shared" ca="1" si="20"/>
        <v>0</v>
      </c>
      <c r="AH65" s="2" t="b">
        <f ca="1">IF(AG65,OFFSET(#REF!,AF65,0,1,1))</f>
        <v>0</v>
      </c>
      <c r="AI65" s="2" t="b">
        <f ca="1">IF(AG65,OFFSET(#REF!,AF65,0,1,1))</f>
        <v>0</v>
      </c>
      <c r="AJ65" s="2" t="b">
        <f ca="1">IF(AG65,OFFSET(#REF!,AF65,0,1,1)&lt;&gt;"")</f>
        <v>0</v>
      </c>
      <c r="AK65" s="2" t="b">
        <f t="shared" ca="1" si="26"/>
        <v>0</v>
      </c>
      <c r="AL65" s="11" t="e">
        <f t="shared" ca="1" si="21"/>
        <v>#REF!</v>
      </c>
      <c r="AM65" s="2" t="b">
        <f t="shared" ca="1" si="22"/>
        <v>0</v>
      </c>
      <c r="AN65" s="2" t="b">
        <f ca="1">IF(AM65,OFFSET(#REF!,AL65,0,1,1))</f>
        <v>0</v>
      </c>
      <c r="AO65" s="2" t="b">
        <f ca="1">IF(AM65,OFFSET(#REF!,AL65,0,1,1))</f>
        <v>0</v>
      </c>
      <c r="AP65" s="2" t="b">
        <f ca="1">IF(AM65,OFFSET(#REF!,AL65,0,1,1)&lt;&gt;"")</f>
        <v>0</v>
      </c>
      <c r="AQ65" s="2" t="b">
        <f t="shared" ca="1" si="23"/>
        <v>0</v>
      </c>
      <c r="AR65" s="11" t="e">
        <f>IF(ISBLANK(A62),ERR(),MATCH($Y65,#REF!,0)-1)</f>
        <v>#REF!</v>
      </c>
      <c r="AS65" s="11" t="e">
        <f>IF(ISBLANK(A62),ERR(),MATCH($Y65,#REF!,0)-1)</f>
        <v>#REF!</v>
      </c>
      <c r="AT65" s="2">
        <f t="shared" si="25"/>
        <v>0</v>
      </c>
    </row>
    <row r="66" spans="1:46" ht="20.100000000000001" customHeight="1">
      <c r="D66" s="5" t="str">
        <f>IF(ISBLANK(A62),"",IF(X62=1,"sn3",IF(X62=7,"st3",IF(AND(ISBLANK(C62),X62=6),"f3","nh3"))))</f>
        <v>nh3</v>
      </c>
      <c r="E66" s="5" t="str">
        <f>IF(ISBLANK(A62),"",IF(AND(X62=6,ISBLANK(C62)),"22:00-25:00","13:00-16:00"))</f>
        <v>13:00-16:00</v>
      </c>
      <c r="F66" s="6" t="s">
        <v>30</v>
      </c>
      <c r="G66" s="20"/>
      <c r="H66" s="15" t="s">
        <v>64</v>
      </c>
      <c r="Y66" s="11">
        <f>A62*100+4</f>
        <v>4249504</v>
      </c>
      <c r="Z66" s="11" t="e">
        <f>IF(Y66&lt;&gt;0,MATCH(Y66,#REF!,0)-1, ERR())</f>
        <v>#REF!</v>
      </c>
      <c r="AA66" s="2" t="b">
        <f t="shared" si="18"/>
        <v>0</v>
      </c>
      <c r="AB66" s="2" t="b">
        <f ca="1">IF(AA66,OFFSET(#REF!,Z66,0,1,1))</f>
        <v>0</v>
      </c>
      <c r="AC66" s="2" t="b">
        <f ca="1">IF(AA66,OFFSET(#REF!,Z66,0,1,1))</f>
        <v>0</v>
      </c>
      <c r="AD66" s="2" t="b">
        <f ca="1">IF(AA66,OFFSET(#REF!,Z66,0,1,1)&lt;&gt;"")</f>
        <v>0</v>
      </c>
      <c r="AE66" s="2" t="b">
        <f t="shared" si="24"/>
        <v>0</v>
      </c>
      <c r="AF66" s="11" t="e">
        <f t="shared" ca="1" si="19"/>
        <v>#REF!</v>
      </c>
      <c r="AG66" s="2" t="b">
        <f t="shared" ca="1" si="20"/>
        <v>0</v>
      </c>
      <c r="AH66" s="2" t="b">
        <f ca="1">IF(AG66,OFFSET(#REF!,AF66,0,1,1))</f>
        <v>0</v>
      </c>
      <c r="AI66" s="2" t="b">
        <f ca="1">IF(AG66,OFFSET(#REF!,AF66,0,1,1))</f>
        <v>0</v>
      </c>
      <c r="AJ66" s="2" t="b">
        <f ca="1">IF(AG66,OFFSET(#REF!,AF66,0,1,1)&lt;&gt;"")</f>
        <v>0</v>
      </c>
      <c r="AK66" s="2" t="b">
        <f t="shared" ca="1" si="26"/>
        <v>0</v>
      </c>
      <c r="AL66" s="11" t="e">
        <f t="shared" ca="1" si="21"/>
        <v>#REF!</v>
      </c>
      <c r="AM66" s="2" t="b">
        <f t="shared" ca="1" si="22"/>
        <v>0</v>
      </c>
      <c r="AN66" s="2" t="b">
        <f ca="1">IF(AM66,OFFSET(#REF!,AL66,0,1,1))</f>
        <v>0</v>
      </c>
      <c r="AO66" s="2" t="b">
        <f ca="1">IF(AM66,OFFSET(#REF!,AL66,0,1,1))</f>
        <v>0</v>
      </c>
      <c r="AP66" s="2" t="b">
        <f ca="1">IF(AM66,OFFSET(#REF!,AL66,0,1,1)&lt;&gt;"")</f>
        <v>0</v>
      </c>
      <c r="AQ66" s="2" t="b">
        <f t="shared" ca="1" si="23"/>
        <v>0</v>
      </c>
      <c r="AR66" s="11" t="e">
        <f>IF(ISBLANK(A62),ERR(),MATCH($Y66,#REF!,0)-1)</f>
        <v>#REF!</v>
      </c>
      <c r="AS66" s="11" t="e">
        <f>IF(ISBLANK(A62),ERR(),MATCH($Y66,#REF!,0)-1)</f>
        <v>#REF!</v>
      </c>
      <c r="AT66" s="2">
        <f t="shared" si="25"/>
        <v>0</v>
      </c>
    </row>
    <row r="67" spans="1:46" ht="20.100000000000001" customHeight="1">
      <c r="D67" s="8"/>
      <c r="E67" s="8"/>
      <c r="F67" s="6" t="s">
        <v>24</v>
      </c>
      <c r="G67" s="20"/>
      <c r="H67" s="15" t="s">
        <v>64</v>
      </c>
      <c r="Y67" s="11">
        <f>A62*100+5</f>
        <v>4249505</v>
      </c>
      <c r="Z67" s="11" t="e">
        <f>IF(Y67&lt;&gt;0,MATCH(Y67,#REF!,0)-1, ERR())</f>
        <v>#REF!</v>
      </c>
      <c r="AA67" s="2" t="b">
        <f t="shared" si="18"/>
        <v>0</v>
      </c>
      <c r="AB67" s="2" t="b">
        <f ca="1">IF(AA67,OFFSET(#REF!,Z67,0,1,1))</f>
        <v>0</v>
      </c>
      <c r="AC67" s="2" t="b">
        <f ca="1">IF(AA67,OFFSET(#REF!,Z67,0,1,1))</f>
        <v>0</v>
      </c>
      <c r="AD67" s="2" t="b">
        <f ca="1">IF(AA67,OFFSET(#REF!,Z67,0,1,1)&lt;&gt;"")</f>
        <v>0</v>
      </c>
      <c r="AE67" s="2" t="b">
        <f t="shared" si="24"/>
        <v>0</v>
      </c>
      <c r="AF67" s="11" t="e">
        <f t="shared" ca="1" si="19"/>
        <v>#REF!</v>
      </c>
      <c r="AG67" s="2" t="b">
        <f t="shared" ca="1" si="20"/>
        <v>0</v>
      </c>
      <c r="AH67" s="2" t="b">
        <f ca="1">IF(AG67,OFFSET(#REF!,AF67,0,1,1))</f>
        <v>0</v>
      </c>
      <c r="AI67" s="2" t="b">
        <f ca="1">IF(AG67,OFFSET(#REF!,AF67,0,1,1))</f>
        <v>0</v>
      </c>
      <c r="AJ67" s="2" t="b">
        <f ca="1">IF(AG67,OFFSET(#REF!,AF67,0,1,1)&lt;&gt;"")</f>
        <v>0</v>
      </c>
      <c r="AK67" s="2" t="b">
        <f t="shared" ca="1" si="26"/>
        <v>0</v>
      </c>
      <c r="AL67" s="11" t="e">
        <f t="shared" ca="1" si="21"/>
        <v>#REF!</v>
      </c>
      <c r="AM67" s="2" t="b">
        <f t="shared" ca="1" si="22"/>
        <v>0</v>
      </c>
      <c r="AN67" s="2" t="b">
        <f ca="1">IF(AM67,OFFSET(#REF!,AL67,0,1,1))</f>
        <v>0</v>
      </c>
      <c r="AO67" s="2" t="b">
        <f ca="1">IF(AM67,OFFSET(#REF!,AL67,0,1,1))</f>
        <v>0</v>
      </c>
      <c r="AP67" s="2" t="b">
        <f ca="1">IF(AM67,OFFSET(#REF!,AL67,0,1,1)&lt;&gt;"")</f>
        <v>0</v>
      </c>
      <c r="AQ67" s="2" t="b">
        <f t="shared" ca="1" si="23"/>
        <v>0</v>
      </c>
      <c r="AR67" s="11" t="e">
        <f>IF(ISBLANK(A62),ERR(),MATCH($Y67,#REF!,0)-1)</f>
        <v>#REF!</v>
      </c>
      <c r="AS67" s="11" t="e">
        <f>IF(ISBLANK(A62),ERR(),MATCH($Y67,#REF!,0)-1)</f>
        <v>#REF!</v>
      </c>
      <c r="AT67" s="2">
        <f t="shared" si="25"/>
        <v>0</v>
      </c>
    </row>
    <row r="68" spans="1:46" ht="20.100000000000001" customHeight="1">
      <c r="D68" s="5" t="str">
        <f>IF(ISBLANK(A62),"",IF(X62=1,"sn4",IF(X62=7,"st4",IF(AND(ISBLANK(C62),X62=6),"","nh4"))))</f>
        <v>nh4</v>
      </c>
      <c r="E68" s="5" t="str">
        <f>IF(ISBLANK(A62),"",IF(AND(X62=6,ISBLANK(C62)),"","16:00-19:00"))</f>
        <v>16:00-19:00</v>
      </c>
      <c r="F68" s="6" t="s">
        <v>30</v>
      </c>
      <c r="G68" s="20"/>
      <c r="H68" s="15" t="s">
        <v>64</v>
      </c>
      <c r="Y68" s="11">
        <f>A62*100+6</f>
        <v>4249506</v>
      </c>
      <c r="Z68" s="11" t="e">
        <f>IF(Y68&lt;&gt;0,MATCH(Y68,#REF!,0)-1, ERR())</f>
        <v>#REF!</v>
      </c>
      <c r="AA68" s="2" t="b">
        <f t="shared" si="18"/>
        <v>0</v>
      </c>
      <c r="AB68" s="2" t="b">
        <f ca="1">IF(AA68,OFFSET(#REF!,Z68,0,1,1))</f>
        <v>0</v>
      </c>
      <c r="AC68" s="2" t="b">
        <f ca="1">IF(AA68,OFFSET(#REF!,Z68,0,1,1))</f>
        <v>0</v>
      </c>
      <c r="AD68" s="2" t="b">
        <f ca="1">IF(AA68,OFFSET(#REF!,Z68,0,1,1)&lt;&gt;"")</f>
        <v>0</v>
      </c>
      <c r="AE68" s="2" t="b">
        <f t="shared" si="24"/>
        <v>0</v>
      </c>
      <c r="AF68" s="11" t="e">
        <f t="shared" ca="1" si="19"/>
        <v>#REF!</v>
      </c>
      <c r="AG68" s="2" t="b">
        <f t="shared" ca="1" si="20"/>
        <v>0</v>
      </c>
      <c r="AH68" s="2" t="b">
        <f ca="1">IF(AG68,OFFSET(#REF!,AF68,0,1,1))</f>
        <v>0</v>
      </c>
      <c r="AI68" s="2" t="b">
        <f ca="1">IF(AG68,OFFSET(#REF!,AF68,0,1,1))</f>
        <v>0</v>
      </c>
      <c r="AJ68" s="2" t="b">
        <f ca="1">IF(AG68,OFFSET(#REF!,AF68,0,1,1)&lt;&gt;"")</f>
        <v>0</v>
      </c>
      <c r="AK68" s="2" t="b">
        <f t="shared" ca="1" si="26"/>
        <v>0</v>
      </c>
      <c r="AL68" s="11" t="e">
        <f t="shared" ca="1" si="21"/>
        <v>#REF!</v>
      </c>
      <c r="AM68" s="2" t="b">
        <f t="shared" ca="1" si="22"/>
        <v>0</v>
      </c>
      <c r="AN68" s="2" t="b">
        <f ca="1">IF(AM68,OFFSET(#REF!,AL68,0,1,1))</f>
        <v>0</v>
      </c>
      <c r="AO68" s="2" t="b">
        <f ca="1">IF(AM68,OFFSET(#REF!,AL68,0,1,1))</f>
        <v>0</v>
      </c>
      <c r="AP68" s="2" t="b">
        <f ca="1">IF(AM68,OFFSET(#REF!,AL68,0,1,1)&lt;&gt;"")</f>
        <v>0</v>
      </c>
      <c r="AQ68" s="2" t="b">
        <f t="shared" ca="1" si="23"/>
        <v>0</v>
      </c>
      <c r="AR68" s="11" t="e">
        <f>IF(ISBLANK(A62),ERR(),MATCH($Y68,#REF!,0)-1)</f>
        <v>#REF!</v>
      </c>
      <c r="AS68" s="11" t="e">
        <f>IF(ISBLANK(A62),ERR(),MATCH($Y68,#REF!,0)-1)</f>
        <v>#REF!</v>
      </c>
      <c r="AT68" s="2">
        <f t="shared" si="25"/>
        <v>0</v>
      </c>
    </row>
    <row r="69" spans="1:46" ht="20.100000000000001" customHeight="1">
      <c r="D69" s="8"/>
      <c r="E69" s="8"/>
      <c r="F69" s="6" t="s">
        <v>24</v>
      </c>
      <c r="G69" s="20"/>
      <c r="H69" s="15" t="s">
        <v>64</v>
      </c>
      <c r="Y69" s="11">
        <f>A62*100+7</f>
        <v>4249507</v>
      </c>
      <c r="Z69" s="11" t="e">
        <f>IF(Y69&lt;&gt;0,MATCH(Y69,#REF!,0)-1, ERR())</f>
        <v>#REF!</v>
      </c>
      <c r="AA69" s="2" t="b">
        <f t="shared" si="18"/>
        <v>0</v>
      </c>
      <c r="AB69" s="2" t="b">
        <f ca="1">IF(AA69,OFFSET(#REF!,Z69,0,1,1))</f>
        <v>0</v>
      </c>
      <c r="AC69" s="2" t="b">
        <f ca="1">IF(AA69,OFFSET(#REF!,Z69,0,1,1))</f>
        <v>0</v>
      </c>
      <c r="AD69" s="2" t="b">
        <f ca="1">IF(AA69,OFFSET(#REF!,Z69,0,1,1)&lt;&gt;"")</f>
        <v>0</v>
      </c>
      <c r="AE69" s="2" t="b">
        <f t="shared" si="24"/>
        <v>0</v>
      </c>
      <c r="AF69" s="11" t="e">
        <f t="shared" ca="1" si="19"/>
        <v>#REF!</v>
      </c>
      <c r="AG69" s="2" t="b">
        <f t="shared" ca="1" si="20"/>
        <v>0</v>
      </c>
      <c r="AH69" s="2" t="b">
        <f ca="1">IF(AG69,OFFSET(#REF!,AF69,0,1,1))</f>
        <v>0</v>
      </c>
      <c r="AI69" s="2" t="b">
        <f ca="1">IF(AG69,OFFSET(#REF!,AF69,0,1,1))</f>
        <v>0</v>
      </c>
      <c r="AJ69" s="2" t="b">
        <f ca="1">IF(AG69,OFFSET(#REF!,AF69,0,1,1)&lt;&gt;"")</f>
        <v>0</v>
      </c>
      <c r="AK69" s="2" t="b">
        <f t="shared" ca="1" si="26"/>
        <v>0</v>
      </c>
      <c r="AL69" s="11" t="e">
        <f t="shared" ca="1" si="21"/>
        <v>#REF!</v>
      </c>
      <c r="AM69" s="2" t="b">
        <f t="shared" ca="1" si="22"/>
        <v>0</v>
      </c>
      <c r="AN69" s="2" t="b">
        <f ca="1">IF(AM69,OFFSET(#REF!,AL69,0,1,1))</f>
        <v>0</v>
      </c>
      <c r="AO69" s="2" t="b">
        <f ca="1">IF(AM69,OFFSET(#REF!,AL69,0,1,1))</f>
        <v>0</v>
      </c>
      <c r="AP69" s="2" t="b">
        <f ca="1">IF(AM69,OFFSET(#REF!,AL69,0,1,1)&lt;&gt;"")</f>
        <v>0</v>
      </c>
      <c r="AQ69" s="2" t="b">
        <f t="shared" ca="1" si="23"/>
        <v>0</v>
      </c>
      <c r="AR69" s="11" t="e">
        <f>IF(ISBLANK(A62),ERR(),MATCH($Y69,#REF!,0)-1)</f>
        <v>#REF!</v>
      </c>
      <c r="AS69" s="11" t="e">
        <f>IF(ISBLANK(A62),ERR(),MATCH($Y69,#REF!,0)-1)</f>
        <v>#REF!</v>
      </c>
      <c r="AT69" s="2">
        <f t="shared" si="25"/>
        <v>0</v>
      </c>
    </row>
    <row r="70" spans="1:46" ht="20.100000000000001" customHeight="1">
      <c r="D70" s="5" t="str">
        <f>IF(ISBLANK(A62),"",IF(X62=1,"sn5",IF(X62=7,"st5",IF(AND(ISBLANK(C62),X62=6),"","nh5"))))</f>
        <v>nh5</v>
      </c>
      <c r="E70" s="5" t="str">
        <f>IF(ISBLANK(A62),"",IF(AND(X62=6,ISBLANK(C62)),"","19:00-22:00"))</f>
        <v>19:00-22:00</v>
      </c>
      <c r="F70" s="6" t="s">
        <v>30</v>
      </c>
      <c r="G70" s="20"/>
      <c r="H70" s="15" t="s">
        <v>64</v>
      </c>
      <c r="Y70" s="11">
        <f>A62*100+8</f>
        <v>4249508</v>
      </c>
      <c r="Z70" s="11" t="e">
        <f>IF(Y70&lt;&gt;0,MATCH(Y70,#REF!,0)-1, ERR())</f>
        <v>#REF!</v>
      </c>
      <c r="AA70" s="2" t="b">
        <f t="shared" si="18"/>
        <v>0</v>
      </c>
      <c r="AB70" s="2" t="b">
        <f ca="1">IF(AA70,OFFSET(#REF!,Z70,0,1,1))</f>
        <v>0</v>
      </c>
      <c r="AC70" s="2" t="b">
        <f ca="1">IF(AA70,OFFSET(#REF!,Z70,0,1,1))</f>
        <v>0</v>
      </c>
      <c r="AD70" s="2" t="b">
        <f ca="1">IF(AA70,OFFSET(#REF!,Z70,0,1,1)&lt;&gt;"")</f>
        <v>0</v>
      </c>
      <c r="AE70" s="2" t="b">
        <f t="shared" si="24"/>
        <v>0</v>
      </c>
      <c r="AF70" s="11" t="e">
        <f t="shared" ca="1" si="19"/>
        <v>#REF!</v>
      </c>
      <c r="AG70" s="2" t="b">
        <f t="shared" ca="1" si="20"/>
        <v>0</v>
      </c>
      <c r="AH70" s="2" t="b">
        <f ca="1">IF(AG70,OFFSET(#REF!,AF70,0,1,1))</f>
        <v>0</v>
      </c>
      <c r="AI70" s="2" t="b">
        <f ca="1">IF(AG70,OFFSET(#REF!,AF70,0,1,1))</f>
        <v>0</v>
      </c>
      <c r="AJ70" s="2" t="b">
        <f ca="1">IF(AG70,OFFSET(#REF!,AF70,0,1,1)&lt;&gt;"")</f>
        <v>0</v>
      </c>
      <c r="AK70" s="2" t="b">
        <f t="shared" ca="1" si="26"/>
        <v>0</v>
      </c>
      <c r="AL70" s="11" t="e">
        <f t="shared" ca="1" si="21"/>
        <v>#REF!</v>
      </c>
      <c r="AM70" s="2" t="b">
        <f t="shared" ca="1" si="22"/>
        <v>0</v>
      </c>
      <c r="AN70" s="2" t="b">
        <f ca="1">IF(AM70,OFFSET(#REF!,AL70,0,1,1))</f>
        <v>0</v>
      </c>
      <c r="AO70" s="2" t="b">
        <f ca="1">IF(AM70,OFFSET(#REF!,AL70,0,1,1))</f>
        <v>0</v>
      </c>
      <c r="AP70" s="2" t="b">
        <f ca="1">IF(AM70,OFFSET(#REF!,AL70,0,1,1)&lt;&gt;"")</f>
        <v>0</v>
      </c>
      <c r="AQ70" s="2" t="b">
        <f t="shared" ca="1" si="23"/>
        <v>0</v>
      </c>
      <c r="AR70" s="11" t="e">
        <f>IF(ISBLANK(A62),ERR(),MATCH($Y70,#REF!,0)-1)</f>
        <v>#REF!</v>
      </c>
      <c r="AS70" s="11" t="e">
        <f>IF(ISBLANK(A62),ERR(),MATCH($Y70,#REF!,0)-1)</f>
        <v>#REF!</v>
      </c>
      <c r="AT70" s="2">
        <f t="shared" si="25"/>
        <v>0</v>
      </c>
    </row>
    <row r="71" spans="1:46" ht="20.100000000000001" customHeight="1">
      <c r="D71" s="8"/>
      <c r="E71" s="8"/>
      <c r="F71" s="6" t="s">
        <v>24</v>
      </c>
      <c r="G71" s="20"/>
      <c r="H71" s="15" t="s">
        <v>64</v>
      </c>
      <c r="Y71" s="11">
        <f>A62*100+9</f>
        <v>4249509</v>
      </c>
      <c r="Z71" s="11" t="e">
        <f>IF(Y71&lt;&gt;0,MATCH(Y71,#REF!,0)-1, ERR())</f>
        <v>#REF!</v>
      </c>
      <c r="AA71" s="2" t="b">
        <f t="shared" si="18"/>
        <v>0</v>
      </c>
      <c r="AB71" s="2" t="b">
        <f ca="1">IF(AA71,OFFSET(#REF!,Z71,0,1,1))</f>
        <v>0</v>
      </c>
      <c r="AC71" s="2" t="b">
        <f ca="1">IF(AA71,OFFSET(#REF!,Z71,0,1,1))</f>
        <v>0</v>
      </c>
      <c r="AD71" s="2" t="b">
        <f ca="1">IF(AA71,OFFSET(#REF!,Z71,0,1,1)&lt;&gt;"")</f>
        <v>0</v>
      </c>
      <c r="AE71" s="2" t="b">
        <f t="shared" si="24"/>
        <v>0</v>
      </c>
      <c r="AF71" s="11" t="e">
        <f t="shared" ca="1" si="19"/>
        <v>#REF!</v>
      </c>
      <c r="AG71" s="2" t="b">
        <f t="shared" ca="1" si="20"/>
        <v>0</v>
      </c>
      <c r="AH71" s="2" t="b">
        <f ca="1">IF(AG71,OFFSET(#REF!,AF71,0,1,1))</f>
        <v>0</v>
      </c>
      <c r="AI71" s="2" t="b">
        <f ca="1">IF(AG71,OFFSET(#REF!,AF71,0,1,1))</f>
        <v>0</v>
      </c>
      <c r="AJ71" s="2" t="b">
        <f ca="1">IF(AG71,OFFSET(#REF!,AF71,0,1,1)&lt;&gt;"")</f>
        <v>0</v>
      </c>
      <c r="AK71" s="2" t="b">
        <f t="shared" ca="1" si="26"/>
        <v>0</v>
      </c>
      <c r="AL71" s="11" t="e">
        <f t="shared" ca="1" si="21"/>
        <v>#REF!</v>
      </c>
      <c r="AM71" s="2" t="b">
        <f t="shared" ca="1" si="22"/>
        <v>0</v>
      </c>
      <c r="AN71" s="2" t="b">
        <f ca="1">IF(AM71,OFFSET(#REF!,AL71,0,1,1))</f>
        <v>0</v>
      </c>
      <c r="AO71" s="2" t="b">
        <f ca="1">IF(AM71,OFFSET(#REF!,AL71,0,1,1))</f>
        <v>0</v>
      </c>
      <c r="AP71" s="2" t="b">
        <f ca="1">IF(AM71,OFFSET(#REF!,AL71,0,1,1)&lt;&gt;"")</f>
        <v>0</v>
      </c>
      <c r="AQ71" s="2" t="b">
        <f t="shared" ca="1" si="23"/>
        <v>0</v>
      </c>
      <c r="AR71" s="11" t="e">
        <f>IF(ISBLANK(A62),ERR(),MATCH($Y71,#REF!,0)-1)</f>
        <v>#REF!</v>
      </c>
      <c r="AS71" s="11" t="e">
        <f>IF(ISBLANK(A62),ERR(),MATCH($Y71,#REF!,0)-1)</f>
        <v>#REF!</v>
      </c>
      <c r="AT71" s="2">
        <f t="shared" si="25"/>
        <v>0</v>
      </c>
    </row>
    <row r="72" spans="1:46" ht="20.100000000000001" customHeight="1">
      <c r="D72" s="2" t="str">
        <f>IF(ISBLANK(A62),"",IF(X62=7,"st6",""))</f>
        <v/>
      </c>
      <c r="E72" s="2" t="str">
        <f>IF(ISBLANK(A62),"",IF(X62=7,"22:00-25:00",""))</f>
        <v/>
      </c>
      <c r="F72" s="8" t="s">
        <v>30</v>
      </c>
      <c r="G72" s="21"/>
      <c r="H72" s="16"/>
      <c r="Y72" s="11">
        <f>A62*100+10</f>
        <v>4249510</v>
      </c>
      <c r="Z72" s="11" t="e">
        <f>IF(Y72&lt;&gt;0,MATCH(Y72,#REF!,0)-1, ERR())</f>
        <v>#REF!</v>
      </c>
      <c r="AA72" s="2" t="b">
        <f t="shared" si="18"/>
        <v>0</v>
      </c>
      <c r="AB72" s="2" t="b">
        <f ca="1">IF(AA72,OFFSET(#REF!,Z72,0,1,1))</f>
        <v>0</v>
      </c>
      <c r="AC72" s="2" t="b">
        <f ca="1">IF(AA72,OFFSET(#REF!,Z72,0,1,1))</f>
        <v>0</v>
      </c>
      <c r="AD72" s="2" t="b">
        <f ca="1">IF(AA72,OFFSET(#REF!,Z72,0,1,1)&lt;&gt;"")</f>
        <v>0</v>
      </c>
      <c r="AE72" s="2" t="b">
        <f t="shared" si="24"/>
        <v>0</v>
      </c>
      <c r="AF72" s="11" t="e">
        <f t="shared" ca="1" si="19"/>
        <v>#REF!</v>
      </c>
      <c r="AG72" s="2" t="b">
        <f t="shared" ca="1" si="20"/>
        <v>0</v>
      </c>
      <c r="AH72" s="2" t="b">
        <f ca="1">IF(AG72,OFFSET(#REF!,AF72,0,1,1))</f>
        <v>0</v>
      </c>
      <c r="AI72" s="2" t="b">
        <f ca="1">IF(AG72,OFFSET(#REF!,AF72,0,1,1))</f>
        <v>0</v>
      </c>
      <c r="AJ72" s="2" t="b">
        <f ca="1">IF(AG72,OFFSET(#REF!,AF72,0,1,1)&lt;&gt;"")</f>
        <v>0</v>
      </c>
      <c r="AK72" s="2" t="b">
        <f t="shared" ca="1" si="26"/>
        <v>0</v>
      </c>
      <c r="AL72" s="11" t="e">
        <f t="shared" ca="1" si="21"/>
        <v>#REF!</v>
      </c>
      <c r="AM72" s="2" t="b">
        <f t="shared" ca="1" si="22"/>
        <v>0</v>
      </c>
      <c r="AN72" s="2" t="b">
        <f ca="1">IF(AM72,OFFSET(#REF!,AL72,0,1,1))</f>
        <v>0</v>
      </c>
      <c r="AO72" s="2" t="b">
        <f ca="1">IF(AM72,OFFSET(#REF!,AL72,0,1,1))</f>
        <v>0</v>
      </c>
      <c r="AP72" s="2" t="b">
        <f ca="1">IF(AM72,OFFSET(#REF!,AL72,0,1,1)&lt;&gt;"")</f>
        <v>0</v>
      </c>
      <c r="AQ72" s="2" t="b">
        <f t="shared" ca="1" si="23"/>
        <v>0</v>
      </c>
      <c r="AR72" s="11" t="e">
        <f>IF(ISBLANK(A62),ERR(),MATCH($Y72,#REF!,0)-1)</f>
        <v>#REF!</v>
      </c>
      <c r="AS72" s="11" t="e">
        <f>IF(ISBLANK(A62),ERR(),MATCH($Y72,#REF!,0)-1)</f>
        <v>#REF!</v>
      </c>
      <c r="AT72" s="2">
        <f t="shared" si="25"/>
        <v>0</v>
      </c>
    </row>
    <row r="73" spans="1:46" ht="20.100000000000001" customHeight="1" thickBot="1">
      <c r="A73" s="9"/>
      <c r="B73" s="10"/>
      <c r="C73" s="10"/>
      <c r="D73" s="10"/>
      <c r="E73" s="10"/>
      <c r="F73" s="1" t="s">
        <v>24</v>
      </c>
      <c r="G73" s="22"/>
      <c r="H73" s="17"/>
      <c r="Y73" s="11">
        <f>A62*100+11</f>
        <v>4249511</v>
      </c>
      <c r="Z73" s="11" t="e">
        <f>IF(Y73&lt;&gt;0,MATCH(Y73,#REF!,0)-1, ERR())</f>
        <v>#REF!</v>
      </c>
      <c r="AA73" s="2" t="b">
        <f t="shared" si="18"/>
        <v>0</v>
      </c>
      <c r="AB73" s="2" t="b">
        <f ca="1">IF(AA73,OFFSET(#REF!,Z73,0,1,1))</f>
        <v>0</v>
      </c>
      <c r="AC73" s="2" t="b">
        <f ca="1">IF(AA73,OFFSET(#REF!,Z73,0,1,1))</f>
        <v>0</v>
      </c>
      <c r="AD73" s="2" t="b">
        <f ca="1">IF(AA73,OFFSET(#REF!,Z73,0,1,1)&lt;&gt;"")</f>
        <v>0</v>
      </c>
      <c r="AE73" s="2" t="b">
        <f t="shared" si="24"/>
        <v>0</v>
      </c>
      <c r="AF73" s="11" t="e">
        <f t="shared" ca="1" si="19"/>
        <v>#REF!</v>
      </c>
      <c r="AG73" s="2" t="b">
        <f t="shared" ca="1" si="20"/>
        <v>0</v>
      </c>
      <c r="AH73" s="2" t="b">
        <f ca="1">IF(AG73,OFFSET(#REF!,AF73,0,1,1))</f>
        <v>0</v>
      </c>
      <c r="AI73" s="2" t="b">
        <f ca="1">IF(AG73,OFFSET(#REF!,AF73,0,1,1))</f>
        <v>0</v>
      </c>
      <c r="AJ73" s="2" t="b">
        <f ca="1">IF(AG73,OFFSET(#REF!,AF73,0,1,1)&lt;&gt;"")</f>
        <v>0</v>
      </c>
      <c r="AK73" s="2" t="b">
        <f t="shared" ca="1" si="26"/>
        <v>0</v>
      </c>
      <c r="AL73" s="11" t="e">
        <f t="shared" ca="1" si="21"/>
        <v>#REF!</v>
      </c>
      <c r="AM73" s="2" t="b">
        <f t="shared" ca="1" si="22"/>
        <v>0</v>
      </c>
      <c r="AN73" s="2" t="b">
        <f ca="1">IF(AM73,OFFSET(#REF!,AL73,0,1,1))</f>
        <v>0</v>
      </c>
      <c r="AO73" s="2" t="b">
        <f ca="1">IF(AM73,OFFSET(#REF!,AL73,0,1,1))</f>
        <v>0</v>
      </c>
      <c r="AP73" s="2" t="b">
        <f ca="1">IF(AM73,OFFSET(#REF!,AL73,0,1,1)&lt;&gt;"")</f>
        <v>0</v>
      </c>
      <c r="AQ73" s="2" t="b">
        <f t="shared" ca="1" si="23"/>
        <v>0</v>
      </c>
      <c r="AR73" s="11" t="e">
        <f>IF(ISBLANK(A62),ERR(),MATCH($Y73,#REF!,0)-1)</f>
        <v>#REF!</v>
      </c>
      <c r="AS73" s="11" t="e">
        <f>IF(ISBLANK(A62),ERR(),MATCH($Y73,#REF!,0)-1)</f>
        <v>#REF!</v>
      </c>
      <c r="AT73" s="2">
        <f t="shared" si="25"/>
        <v>0</v>
      </c>
    </row>
    <row r="74" spans="1:46" ht="20.100000000000001" customHeight="1" thickTop="1">
      <c r="A74" s="4">
        <v>42497</v>
      </c>
      <c r="B74" s="4" t="s">
        <v>33</v>
      </c>
      <c r="C74" s="4"/>
      <c r="D74" s="5" t="str">
        <f>IF(ISBLANK(A74),"",IF(X74=1,"sn1",IF(X74=7,"st1",IF(AND(ISBLANK(C74),X74=6),"f1","nh1"))))</f>
        <v>f1</v>
      </c>
      <c r="E74" s="5" t="str">
        <f>IF(ISBLANK(A74),"",IF(AND(X74=6,ISBLANK(C74)),"16:00-19:00","07:00-10:00"))</f>
        <v>16:00-19:00</v>
      </c>
      <c r="F74" s="6" t="s">
        <v>35</v>
      </c>
      <c r="G74" s="23"/>
      <c r="H74" s="18" t="s">
        <v>61</v>
      </c>
      <c r="X74" s="3">
        <f>WEEKDAY(A74)</f>
        <v>6</v>
      </c>
      <c r="Y74" s="11">
        <f>A74*100</f>
        <v>4249700</v>
      </c>
      <c r="Z74" s="11" t="e">
        <f>IF(Y74&lt;&gt;0,MATCH(Y74,#REF!,0)-1, ERR())</f>
        <v>#REF!</v>
      </c>
      <c r="AA74" s="2" t="b">
        <f t="shared" si="18"/>
        <v>0</v>
      </c>
      <c r="AB74" s="2" t="b">
        <f ca="1">IF(AA74,OFFSET(#REF!,Z74,0,1,1))</f>
        <v>0</v>
      </c>
      <c r="AC74" s="2" t="b">
        <f ca="1">IF(AA74,OFFSET(#REF!,Z74,0,1,1))</f>
        <v>0</v>
      </c>
      <c r="AD74" s="2" t="b">
        <f ca="1">IF(AA74,OFFSET(#REF!,Z74,0,1,1)&lt;&gt;"")</f>
        <v>0</v>
      </c>
      <c r="AE74" s="2" t="b">
        <f t="shared" si="24"/>
        <v>0</v>
      </c>
      <c r="AF74" s="11" t="e">
        <f t="shared" ca="1" si="19"/>
        <v>#REF!</v>
      </c>
      <c r="AG74" s="2" t="b">
        <f t="shared" ca="1" si="20"/>
        <v>0</v>
      </c>
      <c r="AH74" s="2" t="b">
        <f ca="1">IF(AG74,OFFSET(#REF!,AF74,0,1,1))</f>
        <v>0</v>
      </c>
      <c r="AI74" s="2" t="b">
        <f ca="1">IF(AG74,OFFSET(#REF!,AF74,0,1,1))</f>
        <v>0</v>
      </c>
      <c r="AJ74" s="2" t="b">
        <f ca="1">IF(AG74,OFFSET(#REF!,AF74,0,1,1)&lt;&gt;"")</f>
        <v>0</v>
      </c>
      <c r="AK74" s="2" t="b">
        <f t="shared" ca="1" si="26"/>
        <v>0</v>
      </c>
      <c r="AL74" s="11" t="e">
        <f t="shared" ca="1" si="21"/>
        <v>#REF!</v>
      </c>
      <c r="AM74" s="2" t="b">
        <f t="shared" ca="1" si="22"/>
        <v>0</v>
      </c>
      <c r="AN74" s="2" t="b">
        <f ca="1">IF(AM74,OFFSET(#REF!,AL74,0,1,1))</f>
        <v>0</v>
      </c>
      <c r="AO74" s="2" t="b">
        <f ca="1">IF(AM74,OFFSET(#REF!,AL74,0,1,1))</f>
        <v>0</v>
      </c>
      <c r="AP74" s="2" t="b">
        <f ca="1">IF(AM74,OFFSET(#REF!,AL74,0,1,1)&lt;&gt;"")</f>
        <v>0</v>
      </c>
      <c r="AQ74" s="2" t="b">
        <f t="shared" ca="1" si="23"/>
        <v>0</v>
      </c>
      <c r="AR74" s="11" t="e">
        <f>IF(ISBLANK(A74),ERR(),MATCH($Y74,#REF!,0)-1)</f>
        <v>#REF!</v>
      </c>
      <c r="AS74" s="11" t="e">
        <f>IF(ISBLANK(A74),ERR(),MATCH($Y74,#REF!,0)-1)</f>
        <v>#REF!</v>
      </c>
      <c r="AT74" s="2">
        <f t="shared" si="25"/>
        <v>0</v>
      </c>
    </row>
    <row r="75" spans="1:46" ht="20.100000000000001" customHeight="1">
      <c r="B75" s="7"/>
      <c r="C75" s="7"/>
      <c r="D75" s="8"/>
      <c r="E75" s="8"/>
      <c r="F75" s="6" t="s">
        <v>24</v>
      </c>
      <c r="G75" s="20"/>
      <c r="H75" s="15" t="s">
        <v>65</v>
      </c>
      <c r="Y75" s="11">
        <f>A74*100+1</f>
        <v>4249701</v>
      </c>
      <c r="Z75" s="11" t="e">
        <f>IF(Y75&lt;&gt;0,MATCH(Y75,#REF!,0)-1, ERR())</f>
        <v>#REF!</v>
      </c>
      <c r="AA75" s="2" t="b">
        <f>NOT(ISERROR(Z75))</f>
        <v>0</v>
      </c>
      <c r="AB75" s="2" t="b">
        <f ca="1">IF(AA75,OFFSET(#REF!,Z75,0,1,1))</f>
        <v>0</v>
      </c>
      <c r="AC75" s="2" t="b">
        <f ca="1">IF(AA75,OFFSET(#REF!,Z75,0,1,1))</f>
        <v>0</v>
      </c>
      <c r="AD75" s="2" t="b">
        <f ca="1">IF(AA75,OFFSET(#REF!,Z75,0,1,1)&lt;&gt;"")</f>
        <v>0</v>
      </c>
      <c r="AE75" s="2" t="b">
        <f t="shared" si="24"/>
        <v>0</v>
      </c>
      <c r="AF75" s="11" t="e">
        <f ca="1">MATCH($Y75,INDIRECT(AE75,TRUE),0)+Z75</f>
        <v>#REF!</v>
      </c>
      <c r="AG75" s="2" t="b">
        <f ca="1">NOT(ISERROR(AF75))</f>
        <v>0</v>
      </c>
      <c r="AH75" s="2" t="b">
        <f ca="1">IF(AG75,OFFSET(#REF!,AF75,0,1,1))</f>
        <v>0</v>
      </c>
      <c r="AI75" s="2" t="b">
        <f ca="1">IF(AG75,OFFSET(#REF!,AF75,0,1,1))</f>
        <v>0</v>
      </c>
      <c r="AJ75" s="2" t="b">
        <f ca="1">IF(AG75,OFFSET(#REF!,AF75,0,1,1)&lt;&gt;"")</f>
        <v>0</v>
      </c>
      <c r="AK75" s="2" t="b">
        <f t="shared" ca="1" si="26"/>
        <v>0</v>
      </c>
      <c r="AL75" s="11" t="e">
        <f ca="1">MATCH($Y75,INDIRECT(AK75,TRUE),0)+AF75</f>
        <v>#REF!</v>
      </c>
      <c r="AM75" s="2" t="b">
        <f ca="1">NOT(ISERROR(AL75))</f>
        <v>0</v>
      </c>
      <c r="AN75" s="2" t="b">
        <f ca="1">IF(AM75,OFFSET(#REF!,AL75,0,1,1))</f>
        <v>0</v>
      </c>
      <c r="AO75" s="2" t="b">
        <f ca="1">IF(AM75,OFFSET(#REF!,AL75,0,1,1))</f>
        <v>0</v>
      </c>
      <c r="AP75" s="2" t="b">
        <f ca="1">IF(AM75,OFFSET(#REF!,AL75,0,1,1)&lt;&gt;"")</f>
        <v>0</v>
      </c>
      <c r="AQ75" s="2" t="b">
        <f ca="1">OR(AD75,AJ75,AP75)</f>
        <v>0</v>
      </c>
      <c r="AR75" s="11" t="e">
        <f>IF(ISBLANK(A74),ERR(),MATCH($Y75,#REF!,0)-1)</f>
        <v>#REF!</v>
      </c>
      <c r="AS75" s="11" t="e">
        <f>IF(ISBLANK(A74),ERR(),MATCH($Y75,#REF!,0)-1)</f>
        <v>#REF!</v>
      </c>
      <c r="AT75" s="2">
        <f t="shared" si="25"/>
        <v>0</v>
      </c>
    </row>
    <row r="76" spans="1:46" ht="20.100000000000001" customHeight="1">
      <c r="D76" s="5" t="str">
        <f>IF(ISBLANK(A74),"",IF(X74=1,"sn2",IF(X74=7,"st2",IF(AND(ISBLANK(C74),X74=6),"f2","nh2"))))</f>
        <v>f2</v>
      </c>
      <c r="E76" s="5" t="str">
        <f>IF(ISBLANK(A74),"",IF(AND(X74=6,ISBLANK(C74)),"19:00-22:00","10:00-13:00"))</f>
        <v>19:00-22:00</v>
      </c>
      <c r="F76" s="6" t="s">
        <v>30</v>
      </c>
      <c r="G76" s="20"/>
      <c r="H76" s="15" t="s">
        <v>65</v>
      </c>
      <c r="Y76" s="11">
        <f>A74*100+2</f>
        <v>4249702</v>
      </c>
      <c r="Z76" s="11" t="e">
        <f>IF(Y76&lt;&gt;0,MATCH(Y76,#REF!,0)-1, ERR())</f>
        <v>#REF!</v>
      </c>
      <c r="AA76" s="2" t="b">
        <f t="shared" ref="AA76:AA85" si="27">NOT(ISERROR(Z76))</f>
        <v>0</v>
      </c>
      <c r="AB76" s="2" t="b">
        <f ca="1">IF(AA76,OFFSET(#REF!,Z76,0,1,1))</f>
        <v>0</v>
      </c>
      <c r="AC76" s="2" t="b">
        <f ca="1">IF(AA76,OFFSET(#REF!,Z76,0,1,1))</f>
        <v>0</v>
      </c>
      <c r="AD76" s="2" t="b">
        <f ca="1">IF(AA76,OFFSET(#REF!,Z76,0,1,1)&lt;&gt;"")</f>
        <v>0</v>
      </c>
      <c r="AE76" s="2" t="b">
        <f t="shared" si="24"/>
        <v>0</v>
      </c>
      <c r="AF76" s="11" t="e">
        <f t="shared" ref="AF76:AF85" ca="1" si="28">MATCH($Y76,INDIRECT(AE76,TRUE),0)+Z76</f>
        <v>#REF!</v>
      </c>
      <c r="AG76" s="2" t="b">
        <f t="shared" ref="AG76:AG85" ca="1" si="29">NOT(ISERROR(AF76))</f>
        <v>0</v>
      </c>
      <c r="AH76" s="2" t="b">
        <f ca="1">IF(AG76,OFFSET(#REF!,AF76,0,1,1))</f>
        <v>0</v>
      </c>
      <c r="AI76" s="2" t="b">
        <f ca="1">IF(AG76,OFFSET(#REF!,AF76,0,1,1))</f>
        <v>0</v>
      </c>
      <c r="AJ76" s="2" t="b">
        <f ca="1">IF(AG76,OFFSET(#REF!,AF76,0,1,1)&lt;&gt;"")</f>
        <v>0</v>
      </c>
      <c r="AK76" s="2" t="b">
        <f t="shared" ca="1" si="26"/>
        <v>0</v>
      </c>
      <c r="AL76" s="11" t="e">
        <f t="shared" ref="AL76:AL85" ca="1" si="30">MATCH($Y76,INDIRECT(AK76,TRUE),0)+AF76</f>
        <v>#REF!</v>
      </c>
      <c r="AM76" s="2" t="b">
        <f t="shared" ref="AM76:AM85" ca="1" si="31">NOT(ISERROR(AL76))</f>
        <v>0</v>
      </c>
      <c r="AN76" s="2" t="b">
        <f ca="1">IF(AM76,OFFSET(#REF!,AL76,0,1,1))</f>
        <v>0</v>
      </c>
      <c r="AO76" s="2" t="b">
        <f ca="1">IF(AM76,OFFSET(#REF!,AL76,0,1,1))</f>
        <v>0</v>
      </c>
      <c r="AP76" s="2" t="b">
        <f ca="1">IF(AM76,OFFSET(#REF!,AL76,0,1,1)&lt;&gt;"")</f>
        <v>0</v>
      </c>
      <c r="AQ76" s="2" t="b">
        <f t="shared" ref="AQ76:AQ85" ca="1" si="32">OR(AD76,AJ76,AP76)</f>
        <v>0</v>
      </c>
      <c r="AR76" s="11" t="e">
        <f>IF(ISBLANK(A74),ERR(),MATCH($Y76,#REF!,0)-1)</f>
        <v>#REF!</v>
      </c>
      <c r="AS76" s="11" t="e">
        <f>IF(ISBLANK(A74),ERR(),MATCH($Y76,#REF!,0)-1)</f>
        <v>#REF!</v>
      </c>
      <c r="AT76" s="2">
        <f t="shared" si="25"/>
        <v>0</v>
      </c>
    </row>
    <row r="77" spans="1:46" ht="20.100000000000001" customHeight="1">
      <c r="D77" s="8"/>
      <c r="E77" s="8"/>
      <c r="F77" s="6" t="s">
        <v>24</v>
      </c>
      <c r="G77" s="20"/>
      <c r="H77" s="15" t="s">
        <v>65</v>
      </c>
      <c r="Y77" s="11">
        <f>A74*100+3</f>
        <v>4249703</v>
      </c>
      <c r="Z77" s="11" t="e">
        <f>IF(Y77&lt;&gt;0,MATCH(Y77,#REF!,0)-1, ERR())</f>
        <v>#REF!</v>
      </c>
      <c r="AA77" s="2" t="b">
        <f t="shared" si="27"/>
        <v>0</v>
      </c>
      <c r="AB77" s="2" t="b">
        <f ca="1">IF(AA77,OFFSET(#REF!,Z77,0,1,1))</f>
        <v>0</v>
      </c>
      <c r="AC77" s="2" t="b">
        <f ca="1">IF(AA77,OFFSET(#REF!,Z77,0,1,1))</f>
        <v>0</v>
      </c>
      <c r="AD77" s="2" t="b">
        <f ca="1">IF(AA77,OFFSET(#REF!,Z77,0,1,1)&lt;&gt;"")</f>
        <v>0</v>
      </c>
      <c r="AE77" s="2" t="b">
        <f t="shared" ref="AE77:AE85" si="33">IF(AA77,"台帳!AB"&amp;Z77+2&amp;":AB"&amp;Z77+100)</f>
        <v>0</v>
      </c>
      <c r="AF77" s="11" t="e">
        <f t="shared" ca="1" si="28"/>
        <v>#REF!</v>
      </c>
      <c r="AG77" s="2" t="b">
        <f t="shared" ca="1" si="29"/>
        <v>0</v>
      </c>
      <c r="AH77" s="2" t="b">
        <f ca="1">IF(AG77,OFFSET(#REF!,AF77,0,1,1))</f>
        <v>0</v>
      </c>
      <c r="AI77" s="2" t="b">
        <f ca="1">IF(AG77,OFFSET(#REF!,AF77,0,1,1))</f>
        <v>0</v>
      </c>
      <c r="AJ77" s="2" t="b">
        <f ca="1">IF(AG77,OFFSET(#REF!,AF77,0,1,1)&lt;&gt;"")</f>
        <v>0</v>
      </c>
      <c r="AK77" s="2" t="b">
        <f t="shared" ca="1" si="26"/>
        <v>0</v>
      </c>
      <c r="AL77" s="11" t="e">
        <f t="shared" ca="1" si="30"/>
        <v>#REF!</v>
      </c>
      <c r="AM77" s="2" t="b">
        <f t="shared" ca="1" si="31"/>
        <v>0</v>
      </c>
      <c r="AN77" s="2" t="b">
        <f ca="1">IF(AM77,OFFSET(#REF!,AL77,0,1,1))</f>
        <v>0</v>
      </c>
      <c r="AO77" s="2" t="b">
        <f ca="1">IF(AM77,OFFSET(#REF!,AL77,0,1,1))</f>
        <v>0</v>
      </c>
      <c r="AP77" s="2" t="b">
        <f ca="1">IF(AM77,OFFSET(#REF!,AL77,0,1,1)&lt;&gt;"")</f>
        <v>0</v>
      </c>
      <c r="AQ77" s="2" t="b">
        <f t="shared" ca="1" si="32"/>
        <v>0</v>
      </c>
      <c r="AR77" s="11" t="e">
        <f>IF(ISBLANK(A74),ERR(),MATCH($Y77,#REF!,0)-1)</f>
        <v>#REF!</v>
      </c>
      <c r="AS77" s="11" t="e">
        <f>IF(ISBLANK(A74),ERR(),MATCH($Y77,#REF!,0)-1)</f>
        <v>#REF!</v>
      </c>
      <c r="AT77" s="2">
        <f t="shared" si="25"/>
        <v>0</v>
      </c>
    </row>
    <row r="78" spans="1:46" ht="20.100000000000001" customHeight="1">
      <c r="D78" s="5" t="str">
        <f>IF(ISBLANK(A74),"",IF(X74=1,"sn3",IF(X74=7,"st3",IF(AND(ISBLANK(C74),X74=6),"f3","nh3"))))</f>
        <v>f3</v>
      </c>
      <c r="E78" s="5" t="str">
        <f>IF(ISBLANK(A74),"",IF(AND(X74=6,ISBLANK(C74)),"22:00-25:00","13:00-16:00"))</f>
        <v>22:00-25:00</v>
      </c>
      <c r="F78" s="6" t="s">
        <v>30</v>
      </c>
      <c r="G78" s="20"/>
      <c r="H78" s="15" t="s">
        <v>65</v>
      </c>
      <c r="Y78" s="11">
        <f>A74*100+4</f>
        <v>4249704</v>
      </c>
      <c r="Z78" s="11" t="e">
        <f>IF(Y78&lt;&gt;0,MATCH(Y78,#REF!,0)-1, ERR())</f>
        <v>#REF!</v>
      </c>
      <c r="AA78" s="2" t="b">
        <f t="shared" si="27"/>
        <v>0</v>
      </c>
      <c r="AB78" s="2" t="b">
        <f ca="1">IF(AA78,OFFSET(#REF!,Z78,0,1,1))</f>
        <v>0</v>
      </c>
      <c r="AC78" s="2" t="b">
        <f ca="1">IF(AA78,OFFSET(#REF!,Z78,0,1,1))</f>
        <v>0</v>
      </c>
      <c r="AD78" s="2" t="b">
        <f ca="1">IF(AA78,OFFSET(#REF!,Z78,0,1,1)&lt;&gt;"")</f>
        <v>0</v>
      </c>
      <c r="AE78" s="2" t="b">
        <f t="shared" si="33"/>
        <v>0</v>
      </c>
      <c r="AF78" s="11" t="e">
        <f t="shared" ca="1" si="28"/>
        <v>#REF!</v>
      </c>
      <c r="AG78" s="2" t="b">
        <f t="shared" ca="1" si="29"/>
        <v>0</v>
      </c>
      <c r="AH78" s="2" t="b">
        <f ca="1">IF(AG78,OFFSET(#REF!,AF78,0,1,1))</f>
        <v>0</v>
      </c>
      <c r="AI78" s="2" t="b">
        <f ca="1">IF(AG78,OFFSET(#REF!,AF78,0,1,1))</f>
        <v>0</v>
      </c>
      <c r="AJ78" s="2" t="b">
        <f ca="1">IF(AG78,OFFSET(#REF!,AF78,0,1,1)&lt;&gt;"")</f>
        <v>0</v>
      </c>
      <c r="AK78" s="2" t="b">
        <f t="shared" ca="1" si="26"/>
        <v>0</v>
      </c>
      <c r="AL78" s="11" t="e">
        <f t="shared" ca="1" si="30"/>
        <v>#REF!</v>
      </c>
      <c r="AM78" s="2" t="b">
        <f t="shared" ca="1" si="31"/>
        <v>0</v>
      </c>
      <c r="AN78" s="2" t="b">
        <f ca="1">IF(AM78,OFFSET(#REF!,AL78,0,1,1))</f>
        <v>0</v>
      </c>
      <c r="AO78" s="2" t="b">
        <f ca="1">IF(AM78,OFFSET(#REF!,AL78,0,1,1))</f>
        <v>0</v>
      </c>
      <c r="AP78" s="2" t="b">
        <f ca="1">IF(AM78,OFFSET(#REF!,AL78,0,1,1)&lt;&gt;"")</f>
        <v>0</v>
      </c>
      <c r="AQ78" s="2" t="b">
        <f t="shared" ca="1" si="32"/>
        <v>0</v>
      </c>
      <c r="AR78" s="11" t="e">
        <f>IF(ISBLANK(A74),ERR(),MATCH($Y78,#REF!,0)-1)</f>
        <v>#REF!</v>
      </c>
      <c r="AS78" s="11" t="e">
        <f>IF(ISBLANK(A74),ERR(),MATCH($Y78,#REF!,0)-1)</f>
        <v>#REF!</v>
      </c>
      <c r="AT78" s="2">
        <f t="shared" si="25"/>
        <v>0</v>
      </c>
    </row>
    <row r="79" spans="1:46" ht="20.100000000000001" customHeight="1">
      <c r="D79" s="8"/>
      <c r="E79" s="8"/>
      <c r="F79" s="6" t="s">
        <v>24</v>
      </c>
      <c r="G79" s="20"/>
      <c r="H79" s="15" t="s">
        <v>65</v>
      </c>
      <c r="Y79" s="11">
        <f>A74*100+5</f>
        <v>4249705</v>
      </c>
      <c r="Z79" s="11" t="e">
        <f>IF(Y79&lt;&gt;0,MATCH(Y79,#REF!,0)-1, ERR())</f>
        <v>#REF!</v>
      </c>
      <c r="AA79" s="2" t="b">
        <f t="shared" si="27"/>
        <v>0</v>
      </c>
      <c r="AB79" s="2" t="b">
        <f ca="1">IF(AA79,OFFSET(#REF!,Z79,0,1,1))</f>
        <v>0</v>
      </c>
      <c r="AC79" s="2" t="b">
        <f ca="1">IF(AA79,OFFSET(#REF!,Z79,0,1,1))</f>
        <v>0</v>
      </c>
      <c r="AD79" s="2" t="b">
        <f ca="1">IF(AA79,OFFSET(#REF!,Z79,0,1,1)&lt;&gt;"")</f>
        <v>0</v>
      </c>
      <c r="AE79" s="2" t="b">
        <f t="shared" si="33"/>
        <v>0</v>
      </c>
      <c r="AF79" s="11" t="e">
        <f t="shared" ca="1" si="28"/>
        <v>#REF!</v>
      </c>
      <c r="AG79" s="2" t="b">
        <f t="shared" ca="1" si="29"/>
        <v>0</v>
      </c>
      <c r="AH79" s="2" t="b">
        <f ca="1">IF(AG79,OFFSET(#REF!,AF79,0,1,1))</f>
        <v>0</v>
      </c>
      <c r="AI79" s="2" t="b">
        <f ca="1">IF(AG79,OFFSET(#REF!,AF79,0,1,1))</f>
        <v>0</v>
      </c>
      <c r="AJ79" s="2" t="b">
        <f ca="1">IF(AG79,OFFSET(#REF!,AF79,0,1,1)&lt;&gt;"")</f>
        <v>0</v>
      </c>
      <c r="AK79" s="2" t="b">
        <f t="shared" ca="1" si="26"/>
        <v>0</v>
      </c>
      <c r="AL79" s="11" t="e">
        <f t="shared" ca="1" si="30"/>
        <v>#REF!</v>
      </c>
      <c r="AM79" s="2" t="b">
        <f t="shared" ca="1" si="31"/>
        <v>0</v>
      </c>
      <c r="AN79" s="2" t="b">
        <f ca="1">IF(AM79,OFFSET(#REF!,AL79,0,1,1))</f>
        <v>0</v>
      </c>
      <c r="AO79" s="2" t="b">
        <f ca="1">IF(AM79,OFFSET(#REF!,AL79,0,1,1))</f>
        <v>0</v>
      </c>
      <c r="AP79" s="2" t="b">
        <f ca="1">IF(AM79,OFFSET(#REF!,AL79,0,1,1)&lt;&gt;"")</f>
        <v>0</v>
      </c>
      <c r="AQ79" s="2" t="b">
        <f t="shared" ca="1" si="32"/>
        <v>0</v>
      </c>
      <c r="AR79" s="11" t="e">
        <f>IF(ISBLANK(A74),ERR(),MATCH($Y79,#REF!,0)-1)</f>
        <v>#REF!</v>
      </c>
      <c r="AS79" s="11" t="e">
        <f>IF(ISBLANK(A74),ERR(),MATCH($Y79,#REF!,0)-1)</f>
        <v>#REF!</v>
      </c>
      <c r="AT79" s="2">
        <f t="shared" si="25"/>
        <v>0</v>
      </c>
    </row>
    <row r="80" spans="1:46" ht="20.100000000000001" customHeight="1">
      <c r="D80" s="5" t="str">
        <f>IF(ISBLANK(A74),"",IF(X74=1,"sn4",IF(X74=7,"st4",IF(AND(ISBLANK(C74),X74=6),"","nh4"))))</f>
        <v/>
      </c>
      <c r="E80" s="5" t="str">
        <f>IF(ISBLANK(A74),"",IF(AND(X74=6,ISBLANK(C74)),"","16:00-19:00"))</f>
        <v/>
      </c>
      <c r="F80" s="6" t="s">
        <v>30</v>
      </c>
      <c r="G80" s="20"/>
      <c r="H80" s="15"/>
      <c r="Y80" s="11">
        <f>A74*100+6</f>
        <v>4249706</v>
      </c>
      <c r="Z80" s="11" t="e">
        <f>IF(Y80&lt;&gt;0,MATCH(Y80,#REF!,0)-1, ERR())</f>
        <v>#REF!</v>
      </c>
      <c r="AA80" s="2" t="b">
        <f t="shared" si="27"/>
        <v>0</v>
      </c>
      <c r="AB80" s="2" t="b">
        <f ca="1">IF(AA80,OFFSET(#REF!,Z80,0,1,1))</f>
        <v>0</v>
      </c>
      <c r="AC80" s="2" t="b">
        <f ca="1">IF(AA80,OFFSET(#REF!,Z80,0,1,1))</f>
        <v>0</v>
      </c>
      <c r="AD80" s="2" t="b">
        <f ca="1">IF(AA80,OFFSET(#REF!,Z80,0,1,1)&lt;&gt;"")</f>
        <v>0</v>
      </c>
      <c r="AE80" s="2" t="b">
        <f t="shared" si="33"/>
        <v>0</v>
      </c>
      <c r="AF80" s="11" t="e">
        <f t="shared" ca="1" si="28"/>
        <v>#REF!</v>
      </c>
      <c r="AG80" s="2" t="b">
        <f t="shared" ca="1" si="29"/>
        <v>0</v>
      </c>
      <c r="AH80" s="2" t="b">
        <f ca="1">IF(AG80,OFFSET(#REF!,AF80,0,1,1))</f>
        <v>0</v>
      </c>
      <c r="AI80" s="2" t="b">
        <f ca="1">IF(AG80,OFFSET(#REF!,AF80,0,1,1))</f>
        <v>0</v>
      </c>
      <c r="AJ80" s="2" t="b">
        <f ca="1">IF(AG80,OFFSET(#REF!,AF80,0,1,1)&lt;&gt;"")</f>
        <v>0</v>
      </c>
      <c r="AK80" s="2" t="b">
        <f t="shared" ca="1" si="26"/>
        <v>0</v>
      </c>
      <c r="AL80" s="11" t="e">
        <f t="shared" ca="1" si="30"/>
        <v>#REF!</v>
      </c>
      <c r="AM80" s="2" t="b">
        <f t="shared" ca="1" si="31"/>
        <v>0</v>
      </c>
      <c r="AN80" s="2" t="b">
        <f ca="1">IF(AM80,OFFSET(#REF!,AL80,0,1,1))</f>
        <v>0</v>
      </c>
      <c r="AO80" s="2" t="b">
        <f ca="1">IF(AM80,OFFSET(#REF!,AL80,0,1,1))</f>
        <v>0</v>
      </c>
      <c r="AP80" s="2" t="b">
        <f ca="1">IF(AM80,OFFSET(#REF!,AL80,0,1,1)&lt;&gt;"")</f>
        <v>0</v>
      </c>
      <c r="AQ80" s="2" t="b">
        <f t="shared" ca="1" si="32"/>
        <v>0</v>
      </c>
      <c r="AR80" s="11" t="e">
        <f>IF(ISBLANK(A74),ERR(),MATCH($Y80,#REF!,0)-1)</f>
        <v>#REF!</v>
      </c>
      <c r="AS80" s="11" t="e">
        <f>IF(ISBLANK(A74),ERR(),MATCH($Y80,#REF!,0)-1)</f>
        <v>#REF!</v>
      </c>
      <c r="AT80" s="2">
        <f t="shared" si="25"/>
        <v>0</v>
      </c>
    </row>
    <row r="81" spans="1:46" ht="20.100000000000001" customHeight="1">
      <c r="D81" s="8"/>
      <c r="E81" s="8"/>
      <c r="F81" s="6" t="s">
        <v>24</v>
      </c>
      <c r="G81" s="21"/>
      <c r="H81" s="16"/>
      <c r="Y81" s="11">
        <f>A74*100+7</f>
        <v>4249707</v>
      </c>
      <c r="Z81" s="11" t="e">
        <f>IF(Y81&lt;&gt;0,MATCH(Y81,#REF!,0)-1, ERR())</f>
        <v>#REF!</v>
      </c>
      <c r="AA81" s="2" t="b">
        <f t="shared" si="27"/>
        <v>0</v>
      </c>
      <c r="AB81" s="2" t="b">
        <f ca="1">IF(AA81,OFFSET(#REF!,Z81,0,1,1))</f>
        <v>0</v>
      </c>
      <c r="AC81" s="2" t="b">
        <f ca="1">IF(AA81,OFFSET(#REF!,Z81,0,1,1))</f>
        <v>0</v>
      </c>
      <c r="AD81" s="2" t="b">
        <f ca="1">IF(AA81,OFFSET(#REF!,Z81,0,1,1)&lt;&gt;"")</f>
        <v>0</v>
      </c>
      <c r="AE81" s="2" t="b">
        <f t="shared" si="33"/>
        <v>0</v>
      </c>
      <c r="AF81" s="11" t="e">
        <f t="shared" ca="1" si="28"/>
        <v>#REF!</v>
      </c>
      <c r="AG81" s="2" t="b">
        <f t="shared" ca="1" si="29"/>
        <v>0</v>
      </c>
      <c r="AH81" s="2" t="b">
        <f ca="1">IF(AG81,OFFSET(#REF!,AF81,0,1,1))</f>
        <v>0</v>
      </c>
      <c r="AI81" s="2" t="b">
        <f ca="1">IF(AG81,OFFSET(#REF!,AF81,0,1,1))</f>
        <v>0</v>
      </c>
      <c r="AJ81" s="2" t="b">
        <f ca="1">IF(AG81,OFFSET(#REF!,AF81,0,1,1)&lt;&gt;"")</f>
        <v>0</v>
      </c>
      <c r="AK81" s="2" t="b">
        <f t="shared" ca="1" si="26"/>
        <v>0</v>
      </c>
      <c r="AL81" s="11" t="e">
        <f t="shared" ca="1" si="30"/>
        <v>#REF!</v>
      </c>
      <c r="AM81" s="2" t="b">
        <f t="shared" ca="1" si="31"/>
        <v>0</v>
      </c>
      <c r="AN81" s="2" t="b">
        <f ca="1">IF(AM81,OFFSET(#REF!,AL81,0,1,1))</f>
        <v>0</v>
      </c>
      <c r="AO81" s="2" t="b">
        <f ca="1">IF(AM81,OFFSET(#REF!,AL81,0,1,1))</f>
        <v>0</v>
      </c>
      <c r="AP81" s="2" t="b">
        <f ca="1">IF(AM81,OFFSET(#REF!,AL81,0,1,1)&lt;&gt;"")</f>
        <v>0</v>
      </c>
      <c r="AQ81" s="2" t="b">
        <f t="shared" ca="1" si="32"/>
        <v>0</v>
      </c>
      <c r="AR81" s="11" t="e">
        <f>IF(ISBLANK(A74),ERR(),MATCH($Y81,#REF!,0)-1)</f>
        <v>#REF!</v>
      </c>
      <c r="AS81" s="11" t="e">
        <f>IF(ISBLANK(A74),ERR(),MATCH($Y81,#REF!,0)-1)</f>
        <v>#REF!</v>
      </c>
      <c r="AT81" s="2">
        <f t="shared" ref="AT81:AT85" si="34">IF(ISNUMBER(AR81),1,IF(ISNUMBER(AS81),3,IF(OR(AT80=1,AT80=2),2,0)))</f>
        <v>0</v>
      </c>
    </row>
    <row r="82" spans="1:46" ht="20.100000000000001" customHeight="1">
      <c r="D82" s="5" t="str">
        <f>IF(ISBLANK(A74),"",IF(X74=1,"sn5",IF(X74=7,"st5",IF(AND(ISBLANK(C74),X74=6),"","nh5"))))</f>
        <v/>
      </c>
      <c r="E82" s="5" t="str">
        <f>IF(ISBLANK(A74),"",IF(AND(X74=6,ISBLANK(C74)),"","19:00-22:00"))</f>
        <v/>
      </c>
      <c r="F82" s="6" t="s">
        <v>30</v>
      </c>
      <c r="G82" s="20"/>
      <c r="H82" s="15"/>
      <c r="Y82" s="11">
        <f>A74*100+8</f>
        <v>4249708</v>
      </c>
      <c r="Z82" s="11" t="e">
        <f>IF(Y82&lt;&gt;0,MATCH(Y82,#REF!,0)-1, ERR())</f>
        <v>#REF!</v>
      </c>
      <c r="AA82" s="2" t="b">
        <f t="shared" si="27"/>
        <v>0</v>
      </c>
      <c r="AB82" s="2" t="b">
        <f ca="1">IF(AA82,OFFSET(#REF!,Z82,0,1,1))</f>
        <v>0</v>
      </c>
      <c r="AC82" s="2" t="b">
        <f ca="1">IF(AA82,OFFSET(#REF!,Z82,0,1,1))</f>
        <v>0</v>
      </c>
      <c r="AD82" s="2" t="b">
        <f ca="1">IF(AA82,OFFSET(#REF!,Z82,0,1,1)&lt;&gt;"")</f>
        <v>0</v>
      </c>
      <c r="AE82" s="2" t="b">
        <f t="shared" si="33"/>
        <v>0</v>
      </c>
      <c r="AF82" s="11" t="e">
        <f t="shared" ca="1" si="28"/>
        <v>#REF!</v>
      </c>
      <c r="AG82" s="2" t="b">
        <f t="shared" ca="1" si="29"/>
        <v>0</v>
      </c>
      <c r="AH82" s="2" t="b">
        <f ca="1">IF(AG82,OFFSET(#REF!,AF82,0,1,1))</f>
        <v>0</v>
      </c>
      <c r="AI82" s="2" t="b">
        <f ca="1">IF(AG82,OFFSET(#REF!,AF82,0,1,1))</f>
        <v>0</v>
      </c>
      <c r="AJ82" s="2" t="b">
        <f ca="1">IF(AG82,OFFSET(#REF!,AF82,0,1,1)&lt;&gt;"")</f>
        <v>0</v>
      </c>
      <c r="AK82" s="2" t="b">
        <f t="shared" ca="1" si="26"/>
        <v>0</v>
      </c>
      <c r="AL82" s="11" t="e">
        <f t="shared" ca="1" si="30"/>
        <v>#REF!</v>
      </c>
      <c r="AM82" s="2" t="b">
        <f t="shared" ca="1" si="31"/>
        <v>0</v>
      </c>
      <c r="AN82" s="2" t="b">
        <f ca="1">IF(AM82,OFFSET(#REF!,AL82,0,1,1))</f>
        <v>0</v>
      </c>
      <c r="AO82" s="2" t="b">
        <f ca="1">IF(AM82,OFFSET(#REF!,AL82,0,1,1))</f>
        <v>0</v>
      </c>
      <c r="AP82" s="2" t="b">
        <f ca="1">IF(AM82,OFFSET(#REF!,AL82,0,1,1)&lt;&gt;"")</f>
        <v>0</v>
      </c>
      <c r="AQ82" s="2" t="b">
        <f t="shared" ca="1" si="32"/>
        <v>0</v>
      </c>
      <c r="AR82" s="11" t="e">
        <f>IF(ISBLANK(A74),ERR(),MATCH($Y82,#REF!,0)-1)</f>
        <v>#REF!</v>
      </c>
      <c r="AS82" s="11" t="e">
        <f>IF(ISBLANK(A74),ERR(),MATCH($Y82,#REF!,0)-1)</f>
        <v>#REF!</v>
      </c>
      <c r="AT82" s="2">
        <f t="shared" si="34"/>
        <v>0</v>
      </c>
    </row>
    <row r="83" spans="1:46" ht="20.100000000000001" customHeight="1">
      <c r="D83" s="8"/>
      <c r="E83" s="8"/>
      <c r="F83" s="6" t="s">
        <v>24</v>
      </c>
      <c r="G83" s="21"/>
      <c r="H83" s="16"/>
      <c r="Y83" s="11">
        <f>A74*100+9</f>
        <v>4249709</v>
      </c>
      <c r="Z83" s="11" t="e">
        <f>IF(Y83&lt;&gt;0,MATCH(Y83,#REF!,0)-1, ERR())</f>
        <v>#REF!</v>
      </c>
      <c r="AA83" s="2" t="b">
        <f t="shared" si="27"/>
        <v>0</v>
      </c>
      <c r="AB83" s="2" t="b">
        <f ca="1">IF(AA83,OFFSET(#REF!,Z83,0,1,1))</f>
        <v>0</v>
      </c>
      <c r="AC83" s="2" t="b">
        <f ca="1">IF(AA83,OFFSET(#REF!,Z83,0,1,1))</f>
        <v>0</v>
      </c>
      <c r="AD83" s="2" t="b">
        <f ca="1">IF(AA83,OFFSET(#REF!,Z83,0,1,1)&lt;&gt;"")</f>
        <v>0</v>
      </c>
      <c r="AE83" s="2" t="b">
        <f t="shared" si="33"/>
        <v>0</v>
      </c>
      <c r="AF83" s="11" t="e">
        <f t="shared" ca="1" si="28"/>
        <v>#REF!</v>
      </c>
      <c r="AG83" s="2" t="b">
        <f t="shared" ca="1" si="29"/>
        <v>0</v>
      </c>
      <c r="AH83" s="2" t="b">
        <f ca="1">IF(AG83,OFFSET(#REF!,AF83,0,1,1))</f>
        <v>0</v>
      </c>
      <c r="AI83" s="2" t="b">
        <f ca="1">IF(AG83,OFFSET(#REF!,AF83,0,1,1))</f>
        <v>0</v>
      </c>
      <c r="AJ83" s="2" t="b">
        <f ca="1">IF(AG83,OFFSET(#REF!,AF83,0,1,1)&lt;&gt;"")</f>
        <v>0</v>
      </c>
      <c r="AK83" s="2" t="b">
        <f t="shared" ca="1" si="26"/>
        <v>0</v>
      </c>
      <c r="AL83" s="11" t="e">
        <f t="shared" ca="1" si="30"/>
        <v>#REF!</v>
      </c>
      <c r="AM83" s="2" t="b">
        <f t="shared" ca="1" si="31"/>
        <v>0</v>
      </c>
      <c r="AN83" s="2" t="b">
        <f ca="1">IF(AM83,OFFSET(#REF!,AL83,0,1,1))</f>
        <v>0</v>
      </c>
      <c r="AO83" s="2" t="b">
        <f ca="1">IF(AM83,OFFSET(#REF!,AL83,0,1,1))</f>
        <v>0</v>
      </c>
      <c r="AP83" s="2" t="b">
        <f ca="1">IF(AM83,OFFSET(#REF!,AL83,0,1,1)&lt;&gt;"")</f>
        <v>0</v>
      </c>
      <c r="AQ83" s="2" t="b">
        <f t="shared" ca="1" si="32"/>
        <v>0</v>
      </c>
      <c r="AR83" s="11" t="e">
        <f>IF(ISBLANK(A74),ERR(),MATCH($Y83,#REF!,0)-1)</f>
        <v>#REF!</v>
      </c>
      <c r="AS83" s="11" t="e">
        <f>IF(ISBLANK(A74),ERR(),MATCH($Y83,#REF!,0)-1)</f>
        <v>#REF!</v>
      </c>
      <c r="AT83" s="2">
        <f t="shared" si="34"/>
        <v>0</v>
      </c>
    </row>
    <row r="84" spans="1:46" ht="20.100000000000001" customHeight="1">
      <c r="D84" s="2" t="str">
        <f>IF(ISBLANK(A74),"",IF(X74=7,"st6",""))</f>
        <v/>
      </c>
      <c r="E84" s="2" t="str">
        <f>IF(ISBLANK(A74),"",IF(X74=7,"22:00-25:00",""))</f>
        <v/>
      </c>
      <c r="F84" s="8" t="s">
        <v>30</v>
      </c>
      <c r="G84" s="21"/>
      <c r="H84" s="16"/>
      <c r="Y84" s="11">
        <f>A74*100+10</f>
        <v>4249710</v>
      </c>
      <c r="Z84" s="11" t="e">
        <f>IF(Y84&lt;&gt;0,MATCH(Y84,#REF!,0)-1, ERR())</f>
        <v>#REF!</v>
      </c>
      <c r="AA84" s="2" t="b">
        <f t="shared" si="27"/>
        <v>0</v>
      </c>
      <c r="AB84" s="2" t="b">
        <f ca="1">IF(AA84,OFFSET(#REF!,Z84,0,1,1))</f>
        <v>0</v>
      </c>
      <c r="AC84" s="2" t="b">
        <f ca="1">IF(AA84,OFFSET(#REF!,Z84,0,1,1))</f>
        <v>0</v>
      </c>
      <c r="AD84" s="2" t="b">
        <f ca="1">IF(AA84,OFFSET(#REF!,Z84,0,1,1)&lt;&gt;"")</f>
        <v>0</v>
      </c>
      <c r="AE84" s="2" t="b">
        <f t="shared" si="33"/>
        <v>0</v>
      </c>
      <c r="AF84" s="11" t="e">
        <f t="shared" ca="1" si="28"/>
        <v>#REF!</v>
      </c>
      <c r="AG84" s="2" t="b">
        <f t="shared" ca="1" si="29"/>
        <v>0</v>
      </c>
      <c r="AH84" s="2" t="b">
        <f ca="1">IF(AG84,OFFSET(#REF!,AF84,0,1,1))</f>
        <v>0</v>
      </c>
      <c r="AI84" s="2" t="b">
        <f ca="1">IF(AG84,OFFSET(#REF!,AF84,0,1,1))</f>
        <v>0</v>
      </c>
      <c r="AJ84" s="2" t="b">
        <f ca="1">IF(AG84,OFFSET(#REF!,AF84,0,1,1)&lt;&gt;"")</f>
        <v>0</v>
      </c>
      <c r="AK84" s="2" t="b">
        <f t="shared" ref="AK84:AK85" ca="1" si="35">IF(AG84,"台帳!AB"&amp;AF84+2&amp;":AB"&amp;AF84+50)</f>
        <v>0</v>
      </c>
      <c r="AL84" s="11" t="e">
        <f t="shared" ca="1" si="30"/>
        <v>#REF!</v>
      </c>
      <c r="AM84" s="2" t="b">
        <f t="shared" ca="1" si="31"/>
        <v>0</v>
      </c>
      <c r="AN84" s="2" t="b">
        <f ca="1">IF(AM84,OFFSET(#REF!,AL84,0,1,1))</f>
        <v>0</v>
      </c>
      <c r="AO84" s="2" t="b">
        <f ca="1">IF(AM84,OFFSET(#REF!,AL84,0,1,1))</f>
        <v>0</v>
      </c>
      <c r="AP84" s="2" t="b">
        <f ca="1">IF(AM84,OFFSET(#REF!,AL84,0,1,1)&lt;&gt;"")</f>
        <v>0</v>
      </c>
      <c r="AQ84" s="2" t="b">
        <f t="shared" ca="1" si="32"/>
        <v>0</v>
      </c>
      <c r="AR84" s="11" t="e">
        <f>IF(ISBLANK(A74),ERR(),MATCH($Y84,#REF!,0)-1)</f>
        <v>#REF!</v>
      </c>
      <c r="AS84" s="11" t="e">
        <f>IF(ISBLANK(A74),ERR(),MATCH($Y84,#REF!,0)-1)</f>
        <v>#REF!</v>
      </c>
      <c r="AT84" s="2">
        <f t="shared" si="34"/>
        <v>0</v>
      </c>
    </row>
    <row r="85" spans="1:46" ht="20.100000000000001" customHeight="1" thickBot="1">
      <c r="A85" s="9"/>
      <c r="B85" s="10"/>
      <c r="C85" s="10"/>
      <c r="D85" s="10"/>
      <c r="E85" s="10"/>
      <c r="F85" s="1" t="s">
        <v>24</v>
      </c>
      <c r="G85" s="22"/>
      <c r="H85" s="17"/>
      <c r="Y85" s="11">
        <f>A74*100+11</f>
        <v>4249711</v>
      </c>
      <c r="Z85" s="11" t="e">
        <f>IF(Y85&lt;&gt;0,MATCH(Y85,#REF!,0)-1, ERR())</f>
        <v>#REF!</v>
      </c>
      <c r="AA85" s="2" t="b">
        <f t="shared" si="27"/>
        <v>0</v>
      </c>
      <c r="AB85" s="2" t="b">
        <f ca="1">IF(AA85,OFFSET(#REF!,Z85,0,1,1))</f>
        <v>0</v>
      </c>
      <c r="AC85" s="2" t="b">
        <f ca="1">IF(AA85,OFFSET(#REF!,Z85,0,1,1))</f>
        <v>0</v>
      </c>
      <c r="AD85" s="2" t="b">
        <f ca="1">IF(AA85,OFFSET(#REF!,Z85,0,1,1)&lt;&gt;"")</f>
        <v>0</v>
      </c>
      <c r="AE85" s="2" t="b">
        <f t="shared" si="33"/>
        <v>0</v>
      </c>
      <c r="AF85" s="11" t="e">
        <f t="shared" ca="1" si="28"/>
        <v>#REF!</v>
      </c>
      <c r="AG85" s="2" t="b">
        <f t="shared" ca="1" si="29"/>
        <v>0</v>
      </c>
      <c r="AH85" s="2" t="b">
        <f ca="1">IF(AG85,OFFSET(#REF!,AF85,0,1,1))</f>
        <v>0</v>
      </c>
      <c r="AI85" s="2" t="b">
        <f ca="1">IF(AG85,OFFSET(#REF!,AF85,0,1,1))</f>
        <v>0</v>
      </c>
      <c r="AJ85" s="2" t="b">
        <f ca="1">IF(AG85,OFFSET(#REF!,AF85,0,1,1)&lt;&gt;"")</f>
        <v>0</v>
      </c>
      <c r="AK85" s="2" t="b">
        <f t="shared" ca="1" si="35"/>
        <v>0</v>
      </c>
      <c r="AL85" s="11" t="e">
        <f t="shared" ca="1" si="30"/>
        <v>#REF!</v>
      </c>
      <c r="AM85" s="2" t="b">
        <f t="shared" ca="1" si="31"/>
        <v>0</v>
      </c>
      <c r="AN85" s="2" t="b">
        <f ca="1">IF(AM85,OFFSET(#REF!,AL85,0,1,1))</f>
        <v>0</v>
      </c>
      <c r="AO85" s="2" t="b">
        <f ca="1">IF(AM85,OFFSET(#REF!,AL85,0,1,1))</f>
        <v>0</v>
      </c>
      <c r="AP85" s="2" t="b">
        <f ca="1">IF(AM85,OFFSET(#REF!,AL85,0,1,1)&lt;&gt;"")</f>
        <v>0</v>
      </c>
      <c r="AQ85" s="2" t="b">
        <f t="shared" ca="1" si="32"/>
        <v>0</v>
      </c>
      <c r="AR85" s="11" t="e">
        <f>IF(ISBLANK(A74),ERR(),MATCH($Y85,#REF!,0)-1)</f>
        <v>#REF!</v>
      </c>
      <c r="AS85" s="11" t="e">
        <f>IF(ISBLANK(A74),ERR(),MATCH($Y85,#REF!,0)-1)</f>
        <v>#REF!</v>
      </c>
      <c r="AT85" s="2">
        <f t="shared" si="34"/>
        <v>0</v>
      </c>
    </row>
    <row r="86" spans="1:46" ht="20.100000000000001" customHeight="1" thickTop="1">
      <c r="A86" s="4">
        <v>42498</v>
      </c>
      <c r="B86" s="4" t="s">
        <v>54</v>
      </c>
      <c r="C86" s="4"/>
      <c r="D86" s="5" t="str">
        <f>IF(ISBLANK(A86),"",IF(X86=1,"sn1",IF(X86=7,"st1",IF(AND(ISBLANK(C86),X86=6),"f1","nh1"))))</f>
        <v>st1</v>
      </c>
      <c r="E86" s="5" t="str">
        <f>IF(ISBLANK(A86),"",IF(AND(X86=6,ISBLANK(C86)),"16:00-19:00","07:00-10:00"))</f>
        <v>07:00-10:00</v>
      </c>
      <c r="F86" s="6" t="s">
        <v>32</v>
      </c>
      <c r="G86" s="23"/>
      <c r="H86" s="18" t="s">
        <v>61</v>
      </c>
      <c r="X86" s="3">
        <f>WEEKDAY(A86)</f>
        <v>7</v>
      </c>
      <c r="Y86" s="11">
        <f>A86*100</f>
        <v>4249800</v>
      </c>
      <c r="Z86" s="11" t="e">
        <f>IF(Y86&lt;&gt;0,MATCH(Y86,#REF!,0)-1, ERR())</f>
        <v>#REF!</v>
      </c>
      <c r="AA86" s="2" t="b">
        <f t="shared" ref="AA86:AA97" si="36">NOT(ISERROR(Z86))</f>
        <v>0</v>
      </c>
      <c r="AB86" s="2" t="b">
        <f ca="1">IF(AA86,OFFSET(#REF!,Z86,0,1,1))</f>
        <v>0</v>
      </c>
      <c r="AC86" s="2" t="b">
        <f ca="1">IF(AA86,OFFSET(#REF!,Z86,0,1,1))</f>
        <v>0</v>
      </c>
      <c r="AD86" s="2" t="b">
        <f ca="1">IF(AA86,OFFSET(#REF!,Z86,0,1,1)&lt;&gt;"")</f>
        <v>0</v>
      </c>
      <c r="AE86" s="2" t="b">
        <f t="shared" ref="AE86:AE97" si="37">IF(AA86,"台帳!AB"&amp;Z86+2&amp;":AB"&amp;Z86+100)</f>
        <v>0</v>
      </c>
      <c r="AF86" s="11" t="e">
        <f t="shared" ref="AF86:AF97" ca="1" si="38">MATCH($Y86,INDIRECT(AE86,TRUE),0)+Z86</f>
        <v>#REF!</v>
      </c>
      <c r="AG86" s="2" t="b">
        <f t="shared" ref="AG86:AG97" ca="1" si="39">NOT(ISERROR(AF86))</f>
        <v>0</v>
      </c>
      <c r="AH86" s="2" t="b">
        <f ca="1">IF(AG86,OFFSET(#REF!,AF86,0,1,1))</f>
        <v>0</v>
      </c>
      <c r="AI86" s="2" t="b">
        <f ca="1">IF(AG86,OFFSET(#REF!,AF86,0,1,1))</f>
        <v>0</v>
      </c>
      <c r="AJ86" s="2" t="b">
        <f ca="1">IF(AG86,OFFSET(#REF!,AF86,0,1,1)&lt;&gt;"")</f>
        <v>0</v>
      </c>
      <c r="AK86" s="2" t="b">
        <f t="shared" ca="1" si="26"/>
        <v>0</v>
      </c>
      <c r="AL86" s="11" t="e">
        <f t="shared" ref="AL86:AL97" ca="1" si="40">MATCH($Y86,INDIRECT(AK86,TRUE),0)+AF86</f>
        <v>#REF!</v>
      </c>
      <c r="AM86" s="2" t="b">
        <f t="shared" ref="AM86:AM97" ca="1" si="41">NOT(ISERROR(AL86))</f>
        <v>0</v>
      </c>
      <c r="AN86" s="2" t="b">
        <f ca="1">IF(AM86,OFFSET(#REF!,AL86,0,1,1))</f>
        <v>0</v>
      </c>
      <c r="AO86" s="2" t="b">
        <f ca="1">IF(AM86,OFFSET(#REF!,AL86,0,1,1))</f>
        <v>0</v>
      </c>
      <c r="AP86" s="2" t="b">
        <f ca="1">IF(AM86,OFFSET(#REF!,AL86,0,1,1)&lt;&gt;"")</f>
        <v>0</v>
      </c>
      <c r="AQ86" s="2" t="b">
        <f t="shared" ref="AQ86:AQ97" ca="1" si="42">OR(AD86,AJ86,AP86)</f>
        <v>0</v>
      </c>
      <c r="AR86" s="11" t="e">
        <f>IF(ISBLANK(A86),ERR(),MATCH($Y86,#REF!,0)-1)</f>
        <v>#REF!</v>
      </c>
      <c r="AS86" s="11" t="e">
        <f>IF(ISBLANK(A86),ERR(),MATCH($Y86,#REF!,0)-1)</f>
        <v>#REF!</v>
      </c>
      <c r="AT86" s="2">
        <f>IF(ISNUMBER(AR86),1,IF(ISNUMBER(AS86),3,IF(OR(AT85=1,AT85=2),2,0)))</f>
        <v>0</v>
      </c>
    </row>
    <row r="87" spans="1:46" ht="20.100000000000001" customHeight="1">
      <c r="B87" s="7"/>
      <c r="C87" s="7"/>
      <c r="D87" s="8"/>
      <c r="E87" s="8"/>
      <c r="F87" s="6" t="s">
        <v>31</v>
      </c>
      <c r="G87" s="20"/>
      <c r="H87" s="15" t="s">
        <v>60</v>
      </c>
      <c r="Y87" s="11">
        <f>A86*100+1</f>
        <v>4249801</v>
      </c>
      <c r="Z87" s="11" t="e">
        <f>IF(Y87&lt;&gt;0,MATCH(Y87,#REF!,0)-1, ERR())</f>
        <v>#REF!</v>
      </c>
      <c r="AA87" s="2" t="b">
        <f t="shared" si="36"/>
        <v>0</v>
      </c>
      <c r="AB87" s="2" t="b">
        <f ca="1">IF(AA87,OFFSET(#REF!,Z87,0,1,1))</f>
        <v>0</v>
      </c>
      <c r="AC87" s="2" t="b">
        <f ca="1">IF(AA87,OFFSET(#REF!,Z87,0,1,1))</f>
        <v>0</v>
      </c>
      <c r="AD87" s="2" t="b">
        <f ca="1">IF(AA87,OFFSET(#REF!,Z87,0,1,1)&lt;&gt;"")</f>
        <v>0</v>
      </c>
      <c r="AE87" s="2" t="b">
        <f t="shared" si="37"/>
        <v>0</v>
      </c>
      <c r="AF87" s="11" t="e">
        <f t="shared" ca="1" si="38"/>
        <v>#REF!</v>
      </c>
      <c r="AG87" s="2" t="b">
        <f t="shared" ca="1" si="39"/>
        <v>0</v>
      </c>
      <c r="AH87" s="2" t="b">
        <f ca="1">IF(AG87,OFFSET(#REF!,AF87,0,1,1))</f>
        <v>0</v>
      </c>
      <c r="AI87" s="2" t="b">
        <f ca="1">IF(AG87,OFFSET(#REF!,AF87,0,1,1))</f>
        <v>0</v>
      </c>
      <c r="AJ87" s="2" t="b">
        <f ca="1">IF(AG87,OFFSET(#REF!,AF87,0,1,1)&lt;&gt;"")</f>
        <v>0</v>
      </c>
      <c r="AK87" s="2" t="b">
        <f t="shared" ca="1" si="26"/>
        <v>0</v>
      </c>
      <c r="AL87" s="11" t="e">
        <f t="shared" ca="1" si="40"/>
        <v>#REF!</v>
      </c>
      <c r="AM87" s="2" t="b">
        <f t="shared" ca="1" si="41"/>
        <v>0</v>
      </c>
      <c r="AN87" s="2" t="b">
        <f ca="1">IF(AM87,OFFSET(#REF!,AL87,0,1,1))</f>
        <v>0</v>
      </c>
      <c r="AO87" s="2" t="b">
        <f ca="1">IF(AM87,OFFSET(#REF!,AL87,0,1,1))</f>
        <v>0</v>
      </c>
      <c r="AP87" s="2" t="b">
        <f ca="1">IF(AM87,OFFSET(#REF!,AL87,0,1,1)&lt;&gt;"")</f>
        <v>0</v>
      </c>
      <c r="AQ87" s="2" t="b">
        <f t="shared" ca="1" si="42"/>
        <v>0</v>
      </c>
      <c r="AR87" s="11" t="e">
        <f>IF(ISBLANK(A86),ERR(),MATCH($Y87,#REF!,0)-1)</f>
        <v>#REF!</v>
      </c>
      <c r="AS87" s="11" t="e">
        <f>IF(ISBLANK(A86),ERR(),MATCH($Y87,#REF!,0)-1)</f>
        <v>#REF!</v>
      </c>
      <c r="AT87" s="2">
        <f t="shared" ref="AT87:AT97" si="43">IF(ISNUMBER(AR87),1,IF(ISNUMBER(AS87),3,IF(OR(AT86=1,AT86=2),2,0)))</f>
        <v>0</v>
      </c>
    </row>
    <row r="88" spans="1:46" ht="20.100000000000001" customHeight="1">
      <c r="D88" s="5" t="str">
        <f>IF(ISBLANK(A86),"",IF(X86=1,"sn2",IF(X86=7,"st2",IF(AND(ISBLANK(C86),X86=6),"f2","nh2"))))</f>
        <v>st2</v>
      </c>
      <c r="E88" s="5" t="str">
        <f>IF(ISBLANK(A86),"",IF(AND(X86=6,ISBLANK(C86)),"19:00-22:00","10:00-13:00"))</f>
        <v>10:00-13:00</v>
      </c>
      <c r="F88" s="6" t="s">
        <v>32</v>
      </c>
      <c r="G88" s="20"/>
      <c r="H88" s="15" t="s">
        <v>60</v>
      </c>
      <c r="Y88" s="11">
        <f>A86*100+2</f>
        <v>4249802</v>
      </c>
      <c r="Z88" s="11" t="e">
        <f>IF(Y88&lt;&gt;0,MATCH(Y88,#REF!,0)-1, ERR())</f>
        <v>#REF!</v>
      </c>
      <c r="AA88" s="2" t="b">
        <f t="shared" si="36"/>
        <v>0</v>
      </c>
      <c r="AB88" s="2" t="b">
        <f ca="1">IF(AA88,OFFSET(#REF!,Z88,0,1,1))</f>
        <v>0</v>
      </c>
      <c r="AC88" s="2" t="b">
        <f ca="1">IF(AA88,OFFSET(#REF!,Z88,0,1,1))</f>
        <v>0</v>
      </c>
      <c r="AD88" s="2" t="b">
        <f ca="1">IF(AA88,OFFSET(#REF!,Z88,0,1,1)&lt;&gt;"")</f>
        <v>0</v>
      </c>
      <c r="AE88" s="2" t="b">
        <f t="shared" si="37"/>
        <v>0</v>
      </c>
      <c r="AF88" s="11" t="e">
        <f t="shared" ca="1" si="38"/>
        <v>#REF!</v>
      </c>
      <c r="AG88" s="2" t="b">
        <f t="shared" ca="1" si="39"/>
        <v>0</v>
      </c>
      <c r="AH88" s="2" t="b">
        <f ca="1">IF(AG88,OFFSET(#REF!,AF88,0,1,1))</f>
        <v>0</v>
      </c>
      <c r="AI88" s="2" t="b">
        <f ca="1">IF(AG88,OFFSET(#REF!,AF88,0,1,1))</f>
        <v>0</v>
      </c>
      <c r="AJ88" s="2" t="b">
        <f ca="1">IF(AG88,OFFSET(#REF!,AF88,0,1,1)&lt;&gt;"")</f>
        <v>0</v>
      </c>
      <c r="AK88" s="2" t="b">
        <f t="shared" ref="AK88:AK97" ca="1" si="44">IF(AG88,"台帳!AB"&amp;AF88+2&amp;":AB"&amp;AF88+50)</f>
        <v>0</v>
      </c>
      <c r="AL88" s="11" t="e">
        <f t="shared" ca="1" si="40"/>
        <v>#REF!</v>
      </c>
      <c r="AM88" s="2" t="b">
        <f t="shared" ca="1" si="41"/>
        <v>0</v>
      </c>
      <c r="AN88" s="2" t="b">
        <f ca="1">IF(AM88,OFFSET(#REF!,AL88,0,1,1))</f>
        <v>0</v>
      </c>
      <c r="AO88" s="2" t="b">
        <f ca="1">IF(AM88,OFFSET(#REF!,AL88,0,1,1))</f>
        <v>0</v>
      </c>
      <c r="AP88" s="2" t="b">
        <f ca="1">IF(AM88,OFFSET(#REF!,AL88,0,1,1)&lt;&gt;"")</f>
        <v>0</v>
      </c>
      <c r="AQ88" s="2" t="b">
        <f t="shared" ca="1" si="42"/>
        <v>0</v>
      </c>
      <c r="AR88" s="11" t="e">
        <f>IF(ISBLANK(A86),ERR(),MATCH($Y88,#REF!,0)-1)</f>
        <v>#REF!</v>
      </c>
      <c r="AS88" s="11" t="e">
        <f>IF(ISBLANK(A86),ERR(),MATCH($Y88,#REF!,0)-1)</f>
        <v>#REF!</v>
      </c>
      <c r="AT88" s="2">
        <f t="shared" si="43"/>
        <v>0</v>
      </c>
    </row>
    <row r="89" spans="1:46" ht="20.100000000000001" customHeight="1">
      <c r="D89" s="8"/>
      <c r="E89" s="8"/>
      <c r="F89" s="6" t="s">
        <v>31</v>
      </c>
      <c r="G89" s="20"/>
      <c r="H89" s="15" t="s">
        <v>60</v>
      </c>
      <c r="Y89" s="11">
        <f>A86*100+3</f>
        <v>4249803</v>
      </c>
      <c r="Z89" s="11" t="e">
        <f>IF(Y89&lt;&gt;0,MATCH(Y89,#REF!,0)-1, ERR())</f>
        <v>#REF!</v>
      </c>
      <c r="AA89" s="2" t="b">
        <f t="shared" si="36"/>
        <v>0</v>
      </c>
      <c r="AB89" s="2" t="b">
        <f ca="1">IF(AA89,OFFSET(#REF!,Z89,0,1,1))</f>
        <v>0</v>
      </c>
      <c r="AC89" s="2" t="b">
        <f ca="1">IF(AA89,OFFSET(#REF!,Z89,0,1,1))</f>
        <v>0</v>
      </c>
      <c r="AD89" s="2" t="b">
        <f ca="1">IF(AA89,OFFSET(#REF!,Z89,0,1,1)&lt;&gt;"")</f>
        <v>0</v>
      </c>
      <c r="AE89" s="2" t="b">
        <f t="shared" si="37"/>
        <v>0</v>
      </c>
      <c r="AF89" s="11" t="e">
        <f t="shared" ca="1" si="38"/>
        <v>#REF!</v>
      </c>
      <c r="AG89" s="2" t="b">
        <f t="shared" ca="1" si="39"/>
        <v>0</v>
      </c>
      <c r="AH89" s="2" t="b">
        <f ca="1">IF(AG89,OFFSET(#REF!,AF89,0,1,1))</f>
        <v>0</v>
      </c>
      <c r="AI89" s="2" t="b">
        <f ca="1">IF(AG89,OFFSET(#REF!,AF89,0,1,1))</f>
        <v>0</v>
      </c>
      <c r="AJ89" s="2" t="b">
        <f ca="1">IF(AG89,OFFSET(#REF!,AF89,0,1,1)&lt;&gt;"")</f>
        <v>0</v>
      </c>
      <c r="AK89" s="2" t="b">
        <f t="shared" ca="1" si="44"/>
        <v>0</v>
      </c>
      <c r="AL89" s="11" t="e">
        <f t="shared" ca="1" si="40"/>
        <v>#REF!</v>
      </c>
      <c r="AM89" s="2" t="b">
        <f t="shared" ca="1" si="41"/>
        <v>0</v>
      </c>
      <c r="AN89" s="2" t="b">
        <f ca="1">IF(AM89,OFFSET(#REF!,AL89,0,1,1))</f>
        <v>0</v>
      </c>
      <c r="AO89" s="2" t="b">
        <f ca="1">IF(AM89,OFFSET(#REF!,AL89,0,1,1))</f>
        <v>0</v>
      </c>
      <c r="AP89" s="2" t="b">
        <f ca="1">IF(AM89,OFFSET(#REF!,AL89,0,1,1)&lt;&gt;"")</f>
        <v>0</v>
      </c>
      <c r="AQ89" s="2" t="b">
        <f t="shared" ca="1" si="42"/>
        <v>0</v>
      </c>
      <c r="AR89" s="11" t="e">
        <f>IF(ISBLANK(A86),ERR(),MATCH($Y89,#REF!,0)-1)</f>
        <v>#REF!</v>
      </c>
      <c r="AS89" s="11" t="e">
        <f>IF(ISBLANK(A86),ERR(),MATCH($Y89,#REF!,0)-1)</f>
        <v>#REF!</v>
      </c>
      <c r="AT89" s="2">
        <f t="shared" si="43"/>
        <v>0</v>
      </c>
    </row>
    <row r="90" spans="1:46" ht="20.100000000000001" customHeight="1">
      <c r="D90" s="5" t="str">
        <f>IF(ISBLANK(A86),"",IF(X86=1,"sn3",IF(X86=7,"st3",IF(AND(ISBLANK(C86),X86=6),"f3","nh3"))))</f>
        <v>st3</v>
      </c>
      <c r="E90" s="5" t="str">
        <f>IF(ISBLANK(A86),"",IF(AND(X86=6,ISBLANK(C86)),"22:00-25:00","13:00-16:00"))</f>
        <v>13:00-16:00</v>
      </c>
      <c r="F90" s="6" t="s">
        <v>32</v>
      </c>
      <c r="G90" s="20"/>
      <c r="H90" s="15" t="s">
        <v>60</v>
      </c>
      <c r="Y90" s="11">
        <f>A86*100+4</f>
        <v>4249804</v>
      </c>
      <c r="Z90" s="11" t="e">
        <f>IF(Y90&lt;&gt;0,MATCH(Y90,#REF!,0)-1, ERR())</f>
        <v>#REF!</v>
      </c>
      <c r="AA90" s="2" t="b">
        <f t="shared" si="36"/>
        <v>0</v>
      </c>
      <c r="AB90" s="2" t="b">
        <f ca="1">IF(AA90,OFFSET(#REF!,Z90,0,1,1))</f>
        <v>0</v>
      </c>
      <c r="AC90" s="2" t="b">
        <f ca="1">IF(AA90,OFFSET(#REF!,Z90,0,1,1))</f>
        <v>0</v>
      </c>
      <c r="AD90" s="2" t="b">
        <f ca="1">IF(AA90,OFFSET(#REF!,Z90,0,1,1)&lt;&gt;"")</f>
        <v>0</v>
      </c>
      <c r="AE90" s="2" t="b">
        <f t="shared" si="37"/>
        <v>0</v>
      </c>
      <c r="AF90" s="11" t="e">
        <f t="shared" ca="1" si="38"/>
        <v>#REF!</v>
      </c>
      <c r="AG90" s="2" t="b">
        <f t="shared" ca="1" si="39"/>
        <v>0</v>
      </c>
      <c r="AH90" s="2" t="b">
        <f ca="1">IF(AG90,OFFSET(#REF!,AF90,0,1,1))</f>
        <v>0</v>
      </c>
      <c r="AI90" s="2" t="b">
        <f ca="1">IF(AG90,OFFSET(#REF!,AF90,0,1,1))</f>
        <v>0</v>
      </c>
      <c r="AJ90" s="2" t="b">
        <f ca="1">IF(AG90,OFFSET(#REF!,AF90,0,1,1)&lt;&gt;"")</f>
        <v>0</v>
      </c>
      <c r="AK90" s="2" t="b">
        <f t="shared" ca="1" si="44"/>
        <v>0</v>
      </c>
      <c r="AL90" s="11" t="e">
        <f t="shared" ca="1" si="40"/>
        <v>#REF!</v>
      </c>
      <c r="AM90" s="2" t="b">
        <f t="shared" ca="1" si="41"/>
        <v>0</v>
      </c>
      <c r="AN90" s="2" t="b">
        <f ca="1">IF(AM90,OFFSET(#REF!,AL90,0,1,1))</f>
        <v>0</v>
      </c>
      <c r="AO90" s="2" t="b">
        <f ca="1">IF(AM90,OFFSET(#REF!,AL90,0,1,1))</f>
        <v>0</v>
      </c>
      <c r="AP90" s="2" t="b">
        <f ca="1">IF(AM90,OFFSET(#REF!,AL90,0,1,1)&lt;&gt;"")</f>
        <v>0</v>
      </c>
      <c r="AQ90" s="2" t="b">
        <f t="shared" ca="1" si="42"/>
        <v>0</v>
      </c>
      <c r="AR90" s="11" t="e">
        <f>IF(ISBLANK(A86),ERR(),MATCH($Y90,#REF!,0)-1)</f>
        <v>#REF!</v>
      </c>
      <c r="AS90" s="11" t="e">
        <f>IF(ISBLANK(A86),ERR(),MATCH($Y90,#REF!,0)-1)</f>
        <v>#REF!</v>
      </c>
      <c r="AT90" s="2">
        <f t="shared" si="43"/>
        <v>0</v>
      </c>
    </row>
    <row r="91" spans="1:46" ht="20.100000000000001" customHeight="1">
      <c r="D91" s="8"/>
      <c r="E91" s="8"/>
      <c r="F91" s="6" t="s">
        <v>31</v>
      </c>
      <c r="G91" s="20"/>
      <c r="H91" s="15" t="s">
        <v>60</v>
      </c>
      <c r="Y91" s="11">
        <f>A86*100+5</f>
        <v>4249805</v>
      </c>
      <c r="Z91" s="11" t="e">
        <f>IF(Y91&lt;&gt;0,MATCH(Y91,#REF!,0)-1, ERR())</f>
        <v>#REF!</v>
      </c>
      <c r="AA91" s="2" t="b">
        <f t="shared" si="36"/>
        <v>0</v>
      </c>
      <c r="AB91" s="2" t="b">
        <f ca="1">IF(AA91,OFFSET(#REF!,Z91,0,1,1))</f>
        <v>0</v>
      </c>
      <c r="AC91" s="2" t="b">
        <f ca="1">IF(AA91,OFFSET(#REF!,Z91,0,1,1))</f>
        <v>0</v>
      </c>
      <c r="AD91" s="2" t="b">
        <f ca="1">IF(AA91,OFFSET(#REF!,Z91,0,1,1)&lt;&gt;"")</f>
        <v>0</v>
      </c>
      <c r="AE91" s="2" t="b">
        <f t="shared" si="37"/>
        <v>0</v>
      </c>
      <c r="AF91" s="11" t="e">
        <f t="shared" ca="1" si="38"/>
        <v>#REF!</v>
      </c>
      <c r="AG91" s="2" t="b">
        <f t="shared" ca="1" si="39"/>
        <v>0</v>
      </c>
      <c r="AH91" s="2" t="b">
        <f ca="1">IF(AG91,OFFSET(#REF!,AF91,0,1,1))</f>
        <v>0</v>
      </c>
      <c r="AI91" s="2" t="b">
        <f ca="1">IF(AG91,OFFSET(#REF!,AF91,0,1,1))</f>
        <v>0</v>
      </c>
      <c r="AJ91" s="2" t="b">
        <f ca="1">IF(AG91,OFFSET(#REF!,AF91,0,1,1)&lt;&gt;"")</f>
        <v>0</v>
      </c>
      <c r="AK91" s="2" t="b">
        <f t="shared" ca="1" si="44"/>
        <v>0</v>
      </c>
      <c r="AL91" s="11" t="e">
        <f t="shared" ca="1" si="40"/>
        <v>#REF!</v>
      </c>
      <c r="AM91" s="2" t="b">
        <f t="shared" ca="1" si="41"/>
        <v>0</v>
      </c>
      <c r="AN91" s="2" t="b">
        <f ca="1">IF(AM91,OFFSET(#REF!,AL91,0,1,1))</f>
        <v>0</v>
      </c>
      <c r="AO91" s="2" t="b">
        <f ca="1">IF(AM91,OFFSET(#REF!,AL91,0,1,1))</f>
        <v>0</v>
      </c>
      <c r="AP91" s="2" t="b">
        <f ca="1">IF(AM91,OFFSET(#REF!,AL91,0,1,1)&lt;&gt;"")</f>
        <v>0</v>
      </c>
      <c r="AQ91" s="2" t="b">
        <f t="shared" ca="1" si="42"/>
        <v>0</v>
      </c>
      <c r="AR91" s="11" t="e">
        <f>IF(ISBLANK(A86),ERR(),MATCH($Y91,#REF!,0)-1)</f>
        <v>#REF!</v>
      </c>
      <c r="AS91" s="11" t="e">
        <f>IF(ISBLANK(A86),ERR(),MATCH($Y91,#REF!,0)-1)</f>
        <v>#REF!</v>
      </c>
      <c r="AT91" s="2">
        <f t="shared" si="43"/>
        <v>0</v>
      </c>
    </row>
    <row r="92" spans="1:46" ht="20.100000000000001" customHeight="1">
      <c r="D92" s="5" t="str">
        <f>IF(ISBLANK(A86),"",IF(X86=1,"sn4",IF(X86=7,"st4",IF(AND(ISBLANK(C86),X86=6),"","nh4"))))</f>
        <v>st4</v>
      </c>
      <c r="E92" s="5" t="str">
        <f>IF(ISBLANK(A86),"",IF(AND(X86=6,ISBLANK(C86)),"","16:00-19:00"))</f>
        <v>16:00-19:00</v>
      </c>
      <c r="F92" s="6" t="s">
        <v>32</v>
      </c>
      <c r="G92" s="20"/>
      <c r="H92" s="15" t="s">
        <v>60</v>
      </c>
      <c r="J92" s="13"/>
      <c r="Y92" s="11">
        <f>A86*100+6</f>
        <v>4249806</v>
      </c>
      <c r="Z92" s="11" t="e">
        <f>IF(Y92&lt;&gt;0,MATCH(Y92,#REF!,0)-1, ERR())</f>
        <v>#REF!</v>
      </c>
      <c r="AA92" s="2" t="b">
        <f t="shared" si="36"/>
        <v>0</v>
      </c>
      <c r="AB92" s="2" t="b">
        <f ca="1">IF(AA92,OFFSET(#REF!,Z92,0,1,1))</f>
        <v>0</v>
      </c>
      <c r="AC92" s="2" t="b">
        <f ca="1">IF(AA92,OFFSET(#REF!,Z92,0,1,1))</f>
        <v>0</v>
      </c>
      <c r="AD92" s="2" t="b">
        <f ca="1">IF(AA92,OFFSET(#REF!,Z92,0,1,1)&lt;&gt;"")</f>
        <v>0</v>
      </c>
      <c r="AE92" s="2" t="b">
        <f t="shared" si="37"/>
        <v>0</v>
      </c>
      <c r="AF92" s="11" t="e">
        <f t="shared" ca="1" si="38"/>
        <v>#REF!</v>
      </c>
      <c r="AG92" s="2" t="b">
        <f t="shared" ca="1" si="39"/>
        <v>0</v>
      </c>
      <c r="AH92" s="2" t="b">
        <f ca="1">IF(AG92,OFFSET(#REF!,AF92,0,1,1))</f>
        <v>0</v>
      </c>
      <c r="AI92" s="2" t="b">
        <f ca="1">IF(AG92,OFFSET(#REF!,AF92,0,1,1))</f>
        <v>0</v>
      </c>
      <c r="AJ92" s="2" t="b">
        <f ca="1">IF(AG92,OFFSET(#REF!,AF92,0,1,1)&lt;&gt;"")</f>
        <v>0</v>
      </c>
      <c r="AK92" s="2" t="b">
        <f t="shared" ca="1" si="44"/>
        <v>0</v>
      </c>
      <c r="AL92" s="11" t="e">
        <f t="shared" ca="1" si="40"/>
        <v>#REF!</v>
      </c>
      <c r="AM92" s="2" t="b">
        <f t="shared" ca="1" si="41"/>
        <v>0</v>
      </c>
      <c r="AN92" s="2" t="b">
        <f ca="1">IF(AM92,OFFSET(#REF!,AL92,0,1,1))</f>
        <v>0</v>
      </c>
      <c r="AO92" s="2" t="b">
        <f ca="1">IF(AM92,OFFSET(#REF!,AL92,0,1,1))</f>
        <v>0</v>
      </c>
      <c r="AP92" s="2" t="b">
        <f ca="1">IF(AM92,OFFSET(#REF!,AL92,0,1,1)&lt;&gt;"")</f>
        <v>0</v>
      </c>
      <c r="AQ92" s="2" t="b">
        <f t="shared" ca="1" si="42"/>
        <v>0</v>
      </c>
      <c r="AR92" s="11" t="e">
        <f>IF(ISBLANK(A86),ERR(),MATCH($Y92,#REF!,0)-1)</f>
        <v>#REF!</v>
      </c>
      <c r="AS92" s="11" t="e">
        <f>IF(ISBLANK(A86),ERR(),MATCH($Y92,#REF!,0)-1)</f>
        <v>#REF!</v>
      </c>
      <c r="AT92" s="2">
        <f t="shared" si="43"/>
        <v>0</v>
      </c>
    </row>
    <row r="93" spans="1:46" ht="20.100000000000001" customHeight="1">
      <c r="D93" s="8"/>
      <c r="E93" s="8"/>
      <c r="F93" s="6" t="s">
        <v>31</v>
      </c>
      <c r="G93" s="20"/>
      <c r="H93" s="15" t="s">
        <v>60</v>
      </c>
      <c r="Y93" s="11">
        <f>A86*100+7</f>
        <v>4249807</v>
      </c>
      <c r="Z93" s="11" t="e">
        <f>IF(Y93&lt;&gt;0,MATCH(Y93,#REF!,0)-1, ERR())</f>
        <v>#REF!</v>
      </c>
      <c r="AA93" s="2" t="b">
        <f t="shared" si="36"/>
        <v>0</v>
      </c>
      <c r="AB93" s="2" t="b">
        <f ca="1">IF(AA93,OFFSET(#REF!,Z93,0,1,1))</f>
        <v>0</v>
      </c>
      <c r="AC93" s="2" t="b">
        <f ca="1">IF(AA93,OFFSET(#REF!,Z93,0,1,1))</f>
        <v>0</v>
      </c>
      <c r="AD93" s="2" t="b">
        <f ca="1">IF(AA93,OFFSET(#REF!,Z93,0,1,1)&lt;&gt;"")</f>
        <v>0</v>
      </c>
      <c r="AE93" s="2" t="b">
        <f t="shared" si="37"/>
        <v>0</v>
      </c>
      <c r="AF93" s="11" t="e">
        <f t="shared" ca="1" si="38"/>
        <v>#REF!</v>
      </c>
      <c r="AG93" s="2" t="b">
        <f t="shared" ca="1" si="39"/>
        <v>0</v>
      </c>
      <c r="AH93" s="2" t="b">
        <f ca="1">IF(AG93,OFFSET(#REF!,AF93,0,1,1))</f>
        <v>0</v>
      </c>
      <c r="AI93" s="2" t="b">
        <f ca="1">IF(AG93,OFFSET(#REF!,AF93,0,1,1))</f>
        <v>0</v>
      </c>
      <c r="AJ93" s="2" t="b">
        <f ca="1">IF(AG93,OFFSET(#REF!,AF93,0,1,1)&lt;&gt;"")</f>
        <v>0</v>
      </c>
      <c r="AK93" s="2" t="b">
        <f t="shared" ca="1" si="44"/>
        <v>0</v>
      </c>
      <c r="AL93" s="11" t="e">
        <f t="shared" ca="1" si="40"/>
        <v>#REF!</v>
      </c>
      <c r="AM93" s="2" t="b">
        <f t="shared" ca="1" si="41"/>
        <v>0</v>
      </c>
      <c r="AN93" s="2" t="b">
        <f ca="1">IF(AM93,OFFSET(#REF!,AL93,0,1,1))</f>
        <v>0</v>
      </c>
      <c r="AO93" s="2" t="b">
        <f ca="1">IF(AM93,OFFSET(#REF!,AL93,0,1,1))</f>
        <v>0</v>
      </c>
      <c r="AP93" s="2" t="b">
        <f ca="1">IF(AM93,OFFSET(#REF!,AL93,0,1,1)&lt;&gt;"")</f>
        <v>0</v>
      </c>
      <c r="AQ93" s="2" t="b">
        <f t="shared" ca="1" si="42"/>
        <v>0</v>
      </c>
      <c r="AR93" s="11" t="e">
        <f>IF(ISBLANK(A86),ERR(),MATCH($Y93,#REF!,0)-1)</f>
        <v>#REF!</v>
      </c>
      <c r="AS93" s="11" t="e">
        <f>IF(ISBLANK(A86),ERR(),MATCH($Y93,#REF!,0)-1)</f>
        <v>#REF!</v>
      </c>
      <c r="AT93" s="2">
        <f t="shared" si="43"/>
        <v>0</v>
      </c>
    </row>
    <row r="94" spans="1:46" ht="20.100000000000001" customHeight="1">
      <c r="D94" s="5" t="str">
        <f>IF(ISBLANK(A86),"",IF(X86=1,"sn5",IF(X86=7,"st5",IF(AND(ISBLANK(C86),X86=6),"","nh5"))))</f>
        <v>st5</v>
      </c>
      <c r="E94" s="5" t="str">
        <f>IF(ISBLANK(A86),"",IF(AND(X86=6,ISBLANK(C86)),"","19:00-22:00"))</f>
        <v>19:00-22:00</v>
      </c>
      <c r="F94" s="6" t="s">
        <v>32</v>
      </c>
      <c r="G94" s="20"/>
      <c r="H94" s="15" t="s">
        <v>60</v>
      </c>
      <c r="Y94" s="11">
        <f>A86*100+8</f>
        <v>4249808</v>
      </c>
      <c r="Z94" s="11" t="e">
        <f>IF(Y94&lt;&gt;0,MATCH(Y94,#REF!,0)-1, ERR())</f>
        <v>#REF!</v>
      </c>
      <c r="AA94" s="2" t="b">
        <f t="shared" si="36"/>
        <v>0</v>
      </c>
      <c r="AB94" s="2" t="b">
        <f ca="1">IF(AA94,OFFSET(#REF!,Z94,0,1,1))</f>
        <v>0</v>
      </c>
      <c r="AC94" s="2" t="b">
        <f ca="1">IF(AA94,OFFSET(#REF!,Z94,0,1,1))</f>
        <v>0</v>
      </c>
      <c r="AD94" s="2" t="b">
        <f ca="1">IF(AA94,OFFSET(#REF!,Z94,0,1,1)&lt;&gt;"")</f>
        <v>0</v>
      </c>
      <c r="AE94" s="2" t="b">
        <f t="shared" si="37"/>
        <v>0</v>
      </c>
      <c r="AF94" s="11" t="e">
        <f t="shared" ca="1" si="38"/>
        <v>#REF!</v>
      </c>
      <c r="AG94" s="2" t="b">
        <f t="shared" ca="1" si="39"/>
        <v>0</v>
      </c>
      <c r="AH94" s="2" t="b">
        <f ca="1">IF(AG94,OFFSET(#REF!,AF94,0,1,1))</f>
        <v>0</v>
      </c>
      <c r="AI94" s="2" t="b">
        <f ca="1">IF(AG94,OFFSET(#REF!,AF94,0,1,1))</f>
        <v>0</v>
      </c>
      <c r="AJ94" s="2" t="b">
        <f ca="1">IF(AG94,OFFSET(#REF!,AF94,0,1,1)&lt;&gt;"")</f>
        <v>0</v>
      </c>
      <c r="AK94" s="2" t="b">
        <f t="shared" ca="1" si="44"/>
        <v>0</v>
      </c>
      <c r="AL94" s="11" t="e">
        <f t="shared" ca="1" si="40"/>
        <v>#REF!</v>
      </c>
      <c r="AM94" s="2" t="b">
        <f t="shared" ca="1" si="41"/>
        <v>0</v>
      </c>
      <c r="AN94" s="2" t="b">
        <f ca="1">IF(AM94,OFFSET(#REF!,AL94,0,1,1))</f>
        <v>0</v>
      </c>
      <c r="AO94" s="2" t="b">
        <f ca="1">IF(AM94,OFFSET(#REF!,AL94,0,1,1))</f>
        <v>0</v>
      </c>
      <c r="AP94" s="2" t="b">
        <f ca="1">IF(AM94,OFFSET(#REF!,AL94,0,1,1)&lt;&gt;"")</f>
        <v>0</v>
      </c>
      <c r="AQ94" s="2" t="b">
        <f t="shared" ca="1" si="42"/>
        <v>0</v>
      </c>
      <c r="AR94" s="11" t="e">
        <f>IF(ISBLANK(A86),ERR(),MATCH($Y94,#REF!,0)-1)</f>
        <v>#REF!</v>
      </c>
      <c r="AS94" s="11" t="e">
        <f>IF(ISBLANK(A86),ERR(),MATCH($Y94,#REF!,0)-1)</f>
        <v>#REF!</v>
      </c>
      <c r="AT94" s="2">
        <f t="shared" si="43"/>
        <v>0</v>
      </c>
    </row>
    <row r="95" spans="1:46" ht="20.100000000000001" customHeight="1">
      <c r="D95" s="8"/>
      <c r="E95" s="8"/>
      <c r="F95" s="6" t="s">
        <v>31</v>
      </c>
      <c r="G95" s="20"/>
      <c r="H95" s="15" t="s">
        <v>60</v>
      </c>
      <c r="Y95" s="11">
        <f>A86*100+9</f>
        <v>4249809</v>
      </c>
      <c r="Z95" s="11" t="e">
        <f>IF(Y95&lt;&gt;0,MATCH(Y95,#REF!,0)-1, ERR())</f>
        <v>#REF!</v>
      </c>
      <c r="AA95" s="2" t="b">
        <f t="shared" si="36"/>
        <v>0</v>
      </c>
      <c r="AB95" s="2" t="b">
        <f ca="1">IF(AA95,OFFSET(#REF!,Z95,0,1,1))</f>
        <v>0</v>
      </c>
      <c r="AC95" s="2" t="b">
        <f ca="1">IF(AA95,OFFSET(#REF!,Z95,0,1,1))</f>
        <v>0</v>
      </c>
      <c r="AD95" s="2" t="b">
        <f ca="1">IF(AA95,OFFSET(#REF!,Z95,0,1,1)&lt;&gt;"")</f>
        <v>0</v>
      </c>
      <c r="AE95" s="2" t="b">
        <f t="shared" si="37"/>
        <v>0</v>
      </c>
      <c r="AF95" s="11" t="e">
        <f t="shared" ca="1" si="38"/>
        <v>#REF!</v>
      </c>
      <c r="AG95" s="2" t="b">
        <f t="shared" ca="1" si="39"/>
        <v>0</v>
      </c>
      <c r="AH95" s="2" t="b">
        <f ca="1">IF(AG95,OFFSET(#REF!,AF95,0,1,1))</f>
        <v>0</v>
      </c>
      <c r="AI95" s="2" t="b">
        <f ca="1">IF(AG95,OFFSET(#REF!,AF95,0,1,1))</f>
        <v>0</v>
      </c>
      <c r="AJ95" s="2" t="b">
        <f ca="1">IF(AG95,OFFSET(#REF!,AF95,0,1,1)&lt;&gt;"")</f>
        <v>0</v>
      </c>
      <c r="AK95" s="2" t="b">
        <f t="shared" ca="1" si="44"/>
        <v>0</v>
      </c>
      <c r="AL95" s="11" t="e">
        <f t="shared" ca="1" si="40"/>
        <v>#REF!</v>
      </c>
      <c r="AM95" s="2" t="b">
        <f t="shared" ca="1" si="41"/>
        <v>0</v>
      </c>
      <c r="AN95" s="2" t="b">
        <f ca="1">IF(AM95,OFFSET(#REF!,AL95,0,1,1))</f>
        <v>0</v>
      </c>
      <c r="AO95" s="2" t="b">
        <f ca="1">IF(AM95,OFFSET(#REF!,AL95,0,1,1))</f>
        <v>0</v>
      </c>
      <c r="AP95" s="2" t="b">
        <f ca="1">IF(AM95,OFFSET(#REF!,AL95,0,1,1)&lt;&gt;"")</f>
        <v>0</v>
      </c>
      <c r="AQ95" s="2" t="b">
        <f t="shared" ca="1" si="42"/>
        <v>0</v>
      </c>
      <c r="AR95" s="11" t="e">
        <f>IF(ISBLANK(A86),ERR(),MATCH($Y95,#REF!,0)-1)</f>
        <v>#REF!</v>
      </c>
      <c r="AS95" s="11" t="e">
        <f>IF(ISBLANK(A86),ERR(),MATCH($Y95,#REF!,0)-1)</f>
        <v>#REF!</v>
      </c>
      <c r="AT95" s="2">
        <f t="shared" si="43"/>
        <v>0</v>
      </c>
    </row>
    <row r="96" spans="1:46" ht="20.100000000000001" customHeight="1">
      <c r="D96" s="2" t="str">
        <f>IF(ISBLANK(A86),"",IF(X86=7,"st6",""))</f>
        <v>st6</v>
      </c>
      <c r="E96" s="2" t="str">
        <f>IF(ISBLANK(A86),"",IF(X86=7,"22:00-25:00",""))</f>
        <v>22:00-25:00</v>
      </c>
      <c r="F96" s="8" t="s">
        <v>32</v>
      </c>
      <c r="G96" s="21"/>
      <c r="H96" s="15" t="s">
        <v>60</v>
      </c>
      <c r="Y96" s="11">
        <f>A86*100+10</f>
        <v>4249810</v>
      </c>
      <c r="Z96" s="11" t="e">
        <f>IF(Y96&lt;&gt;0,MATCH(Y96,#REF!,0)-1, ERR())</f>
        <v>#REF!</v>
      </c>
      <c r="AA96" s="2" t="b">
        <f t="shared" si="36"/>
        <v>0</v>
      </c>
      <c r="AB96" s="2" t="b">
        <f ca="1">IF(AA96,OFFSET(#REF!,Z96,0,1,1))</f>
        <v>0</v>
      </c>
      <c r="AC96" s="2" t="b">
        <f ca="1">IF(AA96,OFFSET(#REF!,Z96,0,1,1))</f>
        <v>0</v>
      </c>
      <c r="AD96" s="2" t="b">
        <f ca="1">IF(AA96,OFFSET(#REF!,Z96,0,1,1)&lt;&gt;"")</f>
        <v>0</v>
      </c>
      <c r="AE96" s="2" t="b">
        <f t="shared" si="37"/>
        <v>0</v>
      </c>
      <c r="AF96" s="11" t="e">
        <f t="shared" ca="1" si="38"/>
        <v>#REF!</v>
      </c>
      <c r="AG96" s="2" t="b">
        <f t="shared" ca="1" si="39"/>
        <v>0</v>
      </c>
      <c r="AH96" s="2" t="b">
        <f ca="1">IF(AG96,OFFSET(#REF!,AF96,0,1,1))</f>
        <v>0</v>
      </c>
      <c r="AI96" s="2" t="b">
        <f ca="1">IF(AG96,OFFSET(#REF!,AF96,0,1,1))</f>
        <v>0</v>
      </c>
      <c r="AJ96" s="2" t="b">
        <f ca="1">IF(AG96,OFFSET(#REF!,AF96,0,1,1)&lt;&gt;"")</f>
        <v>0</v>
      </c>
      <c r="AK96" s="2" t="b">
        <f t="shared" ca="1" si="44"/>
        <v>0</v>
      </c>
      <c r="AL96" s="11" t="e">
        <f t="shared" ca="1" si="40"/>
        <v>#REF!</v>
      </c>
      <c r="AM96" s="2" t="b">
        <f t="shared" ca="1" si="41"/>
        <v>0</v>
      </c>
      <c r="AN96" s="2" t="b">
        <f ca="1">IF(AM96,OFFSET(#REF!,AL96,0,1,1))</f>
        <v>0</v>
      </c>
      <c r="AO96" s="2" t="b">
        <f ca="1">IF(AM96,OFFSET(#REF!,AL96,0,1,1))</f>
        <v>0</v>
      </c>
      <c r="AP96" s="2" t="b">
        <f ca="1">IF(AM96,OFFSET(#REF!,AL96,0,1,1)&lt;&gt;"")</f>
        <v>0</v>
      </c>
      <c r="AQ96" s="2" t="b">
        <f t="shared" ca="1" si="42"/>
        <v>0</v>
      </c>
      <c r="AR96" s="11" t="e">
        <f>IF(ISBLANK(A86),ERR(),MATCH($Y96,#REF!,0)-1)</f>
        <v>#REF!</v>
      </c>
      <c r="AS96" s="11" t="e">
        <f>IF(ISBLANK(A86),ERR(),MATCH($Y96,#REF!,0)-1)</f>
        <v>#REF!</v>
      </c>
      <c r="AT96" s="2">
        <f t="shared" si="43"/>
        <v>0</v>
      </c>
    </row>
    <row r="97" spans="1:46" ht="20.100000000000001" customHeight="1" thickBot="1">
      <c r="A97" s="9"/>
      <c r="B97" s="10"/>
      <c r="C97" s="10"/>
      <c r="D97" s="10"/>
      <c r="E97" s="10"/>
      <c r="F97" s="1" t="s">
        <v>31</v>
      </c>
      <c r="G97" s="22"/>
      <c r="H97" s="15" t="s">
        <v>60</v>
      </c>
      <c r="Y97" s="11">
        <f>A86*100+11</f>
        <v>4249811</v>
      </c>
      <c r="Z97" s="11" t="e">
        <f>IF(Y97&lt;&gt;0,MATCH(Y97,#REF!,0)-1, ERR())</f>
        <v>#REF!</v>
      </c>
      <c r="AA97" s="2" t="b">
        <f t="shared" si="36"/>
        <v>0</v>
      </c>
      <c r="AB97" s="2" t="b">
        <f ca="1">IF(AA97,OFFSET(#REF!,Z97,0,1,1))</f>
        <v>0</v>
      </c>
      <c r="AC97" s="2" t="b">
        <f ca="1">IF(AA97,OFFSET(#REF!,Z97,0,1,1))</f>
        <v>0</v>
      </c>
      <c r="AD97" s="2" t="b">
        <f ca="1">IF(AA97,OFFSET(#REF!,Z97,0,1,1)&lt;&gt;"")</f>
        <v>0</v>
      </c>
      <c r="AE97" s="2" t="b">
        <f t="shared" si="37"/>
        <v>0</v>
      </c>
      <c r="AF97" s="11" t="e">
        <f t="shared" ca="1" si="38"/>
        <v>#REF!</v>
      </c>
      <c r="AG97" s="2" t="b">
        <f t="shared" ca="1" si="39"/>
        <v>0</v>
      </c>
      <c r="AH97" s="2" t="b">
        <f ca="1">IF(AG97,OFFSET(#REF!,AF97,0,1,1))</f>
        <v>0</v>
      </c>
      <c r="AI97" s="2" t="b">
        <f ca="1">IF(AG97,OFFSET(#REF!,AF97,0,1,1))</f>
        <v>0</v>
      </c>
      <c r="AJ97" s="2" t="b">
        <f ca="1">IF(AG97,OFFSET(#REF!,AF97,0,1,1)&lt;&gt;"")</f>
        <v>0</v>
      </c>
      <c r="AK97" s="2" t="b">
        <f t="shared" ca="1" si="44"/>
        <v>0</v>
      </c>
      <c r="AL97" s="11" t="e">
        <f t="shared" ca="1" si="40"/>
        <v>#REF!</v>
      </c>
      <c r="AM97" s="2" t="b">
        <f t="shared" ca="1" si="41"/>
        <v>0</v>
      </c>
      <c r="AN97" s="2" t="b">
        <f ca="1">IF(AM97,OFFSET(#REF!,AL97,0,1,1))</f>
        <v>0</v>
      </c>
      <c r="AO97" s="2" t="b">
        <f ca="1">IF(AM97,OFFSET(#REF!,AL97,0,1,1))</f>
        <v>0</v>
      </c>
      <c r="AP97" s="2" t="b">
        <f ca="1">IF(AM97,OFFSET(#REF!,AL97,0,1,1)&lt;&gt;"")</f>
        <v>0</v>
      </c>
      <c r="AQ97" s="2" t="b">
        <f t="shared" ca="1" si="42"/>
        <v>0</v>
      </c>
      <c r="AR97" s="11" t="e">
        <f>IF(ISBLANK(A86),ERR(),MATCH($Y97,#REF!,0)-1)</f>
        <v>#REF!</v>
      </c>
      <c r="AS97" s="11" t="e">
        <f>IF(ISBLANK(A86),ERR(),MATCH($Y97,#REF!,0)-1)</f>
        <v>#REF!</v>
      </c>
      <c r="AT97" s="2">
        <f t="shared" si="43"/>
        <v>0</v>
      </c>
    </row>
    <row r="98" spans="1:46" ht="20.100000000000001" customHeight="1" thickTop="1">
      <c r="A98" s="4">
        <v>42499</v>
      </c>
      <c r="B98" s="4" t="s">
        <v>34</v>
      </c>
      <c r="C98" s="4"/>
      <c r="D98" s="5" t="str">
        <f>IF(ISBLANK(A98),"",IF(X98=1,"sn1",IF(X98=7,"st1",IF(AND(ISBLANK(C98),X98=6),"f1","nh1"))))</f>
        <v>sn1</v>
      </c>
      <c r="E98" s="5" t="str">
        <f>IF(ISBLANK(A98),"",IF(AND(X98=6,ISBLANK(C98)),"16:00-19:00","07:00-10:00"))</f>
        <v>07:00-10:00</v>
      </c>
      <c r="F98" s="6" t="s">
        <v>30</v>
      </c>
      <c r="G98" s="23" t="s">
        <v>63</v>
      </c>
      <c r="H98" s="18"/>
      <c r="X98" s="3">
        <f>WEEKDAY(A98)</f>
        <v>1</v>
      </c>
      <c r="Y98" s="11">
        <f>A98*100</f>
        <v>4249900</v>
      </c>
      <c r="Z98" s="11" t="e">
        <f>IF(Y98&lt;&gt;0,MATCH(Y98,#REF!,0)-1, ERR())</f>
        <v>#REF!</v>
      </c>
      <c r="AA98" s="2" t="b">
        <f t="shared" ref="AA98:AA130" si="45">NOT(ISERROR(Z98))</f>
        <v>0</v>
      </c>
      <c r="AB98" s="2" t="b">
        <f ca="1">IF(AA98,OFFSET(#REF!,Z98,0,1,1))</f>
        <v>0</v>
      </c>
      <c r="AC98" s="2" t="b">
        <f ca="1">IF(AA98,OFFSET(#REF!,Z98,0,1,1))</f>
        <v>0</v>
      </c>
      <c r="AD98" s="2" t="b">
        <f ca="1">IF(AA98,OFFSET(#REF!,Z98,0,1,1)&lt;&gt;"")</f>
        <v>0</v>
      </c>
      <c r="AE98" s="2" t="b">
        <f t="shared" ref="AE98:AE132" si="46">IF(AA98,"台帳!AB"&amp;Z98+2&amp;":AB"&amp;Z98+100)</f>
        <v>0</v>
      </c>
      <c r="AF98" s="11" t="e">
        <f t="shared" ref="AF98:AF130" ca="1" si="47">MATCH($Y98,INDIRECT(AE98,TRUE),0)+Z98</f>
        <v>#REF!</v>
      </c>
      <c r="AG98" s="2" t="b">
        <f t="shared" ref="AG98:AG130" ca="1" si="48">NOT(ISERROR(AF98))</f>
        <v>0</v>
      </c>
      <c r="AH98" s="2" t="b">
        <f ca="1">IF(AG98,OFFSET(#REF!,AF98,0,1,1))</f>
        <v>0</v>
      </c>
      <c r="AI98" s="2" t="b">
        <f ca="1">IF(AG98,OFFSET(#REF!,AF98,0,1,1))</f>
        <v>0</v>
      </c>
      <c r="AJ98" s="2" t="b">
        <f ca="1">IF(AG98,OFFSET(#REF!,AF98,0,1,1)&lt;&gt;"")</f>
        <v>0</v>
      </c>
      <c r="AK98" s="2" t="b">
        <f t="shared" ref="AK98:AK139" ca="1" si="49">IF(AG98,"台帳!AB"&amp;AF98+2&amp;":AB"&amp;AF98+50)</f>
        <v>0</v>
      </c>
      <c r="AL98" s="11" t="e">
        <f t="shared" ref="AL98:AL130" ca="1" si="50">MATCH($Y98,INDIRECT(AK98,TRUE),0)+AF98</f>
        <v>#REF!</v>
      </c>
      <c r="AM98" s="2" t="b">
        <f t="shared" ref="AM98:AM130" ca="1" si="51">NOT(ISERROR(AL98))</f>
        <v>0</v>
      </c>
      <c r="AN98" s="2" t="b">
        <f ca="1">IF(AM98,OFFSET(#REF!,AL98,0,1,1))</f>
        <v>0</v>
      </c>
      <c r="AO98" s="2" t="b">
        <f ca="1">IF(AM98,OFFSET(#REF!,AL98,0,1,1))</f>
        <v>0</v>
      </c>
      <c r="AP98" s="2" t="b">
        <f ca="1">IF(AM98,OFFSET(#REF!,AL98,0,1,1)&lt;&gt;"")</f>
        <v>0</v>
      </c>
      <c r="AQ98" s="2" t="b">
        <f t="shared" ref="AQ98:AQ130" ca="1" si="52">OR(AD98,AJ98,AP98)</f>
        <v>0</v>
      </c>
      <c r="AR98" s="11" t="e">
        <f>IF(ISBLANK(A98),ERR(),MATCH($Y98,#REF!,0)-1)</f>
        <v>#REF!</v>
      </c>
      <c r="AS98" s="11" t="e">
        <f>IF(ISBLANK(A98),ERR(),MATCH($Y98,#REF!,0)-1)</f>
        <v>#REF!</v>
      </c>
      <c r="AT98" s="2">
        <f t="shared" ref="AT98:AT136" si="53">IF(ISNUMBER(AR98),1,IF(ISNUMBER(AS98),3,IF(OR(AT97=1,AT97=2),2,0)))</f>
        <v>0</v>
      </c>
    </row>
    <row r="99" spans="1:46" ht="20.100000000000001" customHeight="1">
      <c r="B99" s="7"/>
      <c r="C99" s="7"/>
      <c r="D99" s="8"/>
      <c r="E99" s="8"/>
      <c r="F99" s="6" t="s">
        <v>24</v>
      </c>
      <c r="G99" s="20" t="s">
        <v>62</v>
      </c>
      <c r="H99" s="15"/>
      <c r="Y99" s="11">
        <f>A98*100+1</f>
        <v>4249901</v>
      </c>
      <c r="Z99" s="11" t="e">
        <f>IF(Y99&lt;&gt;0,MATCH(Y99,#REF!,0)-1, ERR())</f>
        <v>#REF!</v>
      </c>
      <c r="AA99" s="2" t="b">
        <f t="shared" si="45"/>
        <v>0</v>
      </c>
      <c r="AB99" s="2" t="b">
        <f ca="1">IF(AA99,OFFSET(#REF!,Z99,0,1,1))</f>
        <v>0</v>
      </c>
      <c r="AC99" s="2" t="b">
        <f ca="1">IF(AA99,OFFSET(#REF!,Z99,0,1,1))</f>
        <v>0</v>
      </c>
      <c r="AD99" s="2" t="b">
        <f ca="1">IF(AA99,OFFSET(#REF!,Z99,0,1,1)&lt;&gt;"")</f>
        <v>0</v>
      </c>
      <c r="AE99" s="2" t="b">
        <f t="shared" si="46"/>
        <v>0</v>
      </c>
      <c r="AF99" s="11" t="e">
        <f t="shared" ca="1" si="47"/>
        <v>#REF!</v>
      </c>
      <c r="AG99" s="2" t="b">
        <f t="shared" ca="1" si="48"/>
        <v>0</v>
      </c>
      <c r="AH99" s="2" t="b">
        <f ca="1">IF(AG99,OFFSET(#REF!,AF99,0,1,1))</f>
        <v>0</v>
      </c>
      <c r="AI99" s="2" t="b">
        <f ca="1">IF(AG99,OFFSET(#REF!,AF99,0,1,1))</f>
        <v>0</v>
      </c>
      <c r="AJ99" s="2" t="b">
        <f ca="1">IF(AG99,OFFSET(#REF!,AF99,0,1,1)&lt;&gt;"")</f>
        <v>0</v>
      </c>
      <c r="AK99" s="2" t="b">
        <f t="shared" ca="1" si="49"/>
        <v>0</v>
      </c>
      <c r="AL99" s="11" t="e">
        <f t="shared" ca="1" si="50"/>
        <v>#REF!</v>
      </c>
      <c r="AM99" s="2" t="b">
        <f t="shared" ca="1" si="51"/>
        <v>0</v>
      </c>
      <c r="AN99" s="2" t="b">
        <f ca="1">IF(AM99,OFFSET(#REF!,AL99,0,1,1))</f>
        <v>0</v>
      </c>
      <c r="AO99" s="2" t="b">
        <f ca="1">IF(AM99,OFFSET(#REF!,AL99,0,1,1))</f>
        <v>0</v>
      </c>
      <c r="AP99" s="2" t="b">
        <f ca="1">IF(AM99,OFFSET(#REF!,AL99,0,1,1)&lt;&gt;"")</f>
        <v>0</v>
      </c>
      <c r="AQ99" s="2" t="b">
        <f t="shared" ca="1" si="52"/>
        <v>0</v>
      </c>
      <c r="AR99" s="11" t="e">
        <f>IF(ISBLANK(A98),ERR(),MATCH($Y99,#REF!,0)-1)</f>
        <v>#REF!</v>
      </c>
      <c r="AS99" s="11" t="e">
        <f>IF(ISBLANK(A98),ERR(),MATCH($Y99,#REF!,0)-1)</f>
        <v>#REF!</v>
      </c>
      <c r="AT99" s="2">
        <f t="shared" si="53"/>
        <v>0</v>
      </c>
    </row>
    <row r="100" spans="1:46" ht="20.100000000000001" customHeight="1">
      <c r="D100" s="5" t="str">
        <f>IF(ISBLANK(A98),"",IF(X98=1,"sn2",IF(X98=7,"st2",IF(AND(ISBLANK(C98),X98=6),"f2","nh2"))))</f>
        <v>sn2</v>
      </c>
      <c r="E100" s="5" t="str">
        <f>IF(ISBLANK(A98),"",IF(AND(X98=6,ISBLANK(C98)),"19:00-22:00","10:00-13:00"))</f>
        <v>10:00-13:00</v>
      </c>
      <c r="F100" s="6" t="s">
        <v>30</v>
      </c>
      <c r="G100" s="20" t="s">
        <v>62</v>
      </c>
      <c r="H100" s="15"/>
      <c r="Y100" s="11">
        <f>A98*100+2</f>
        <v>4249902</v>
      </c>
      <c r="Z100" s="11" t="e">
        <f>IF(Y100&lt;&gt;0,MATCH(Y100,#REF!,0)-1, ERR())</f>
        <v>#REF!</v>
      </c>
      <c r="AA100" s="2" t="b">
        <f t="shared" si="45"/>
        <v>0</v>
      </c>
      <c r="AB100" s="2" t="b">
        <f ca="1">IF(AA100,OFFSET(#REF!,Z100,0,1,1))</f>
        <v>0</v>
      </c>
      <c r="AC100" s="2" t="b">
        <f ca="1">IF(AA100,OFFSET(#REF!,Z100,0,1,1))</f>
        <v>0</v>
      </c>
      <c r="AD100" s="2" t="b">
        <f ca="1">IF(AA100,OFFSET(#REF!,Z100,0,1,1)&lt;&gt;"")</f>
        <v>0</v>
      </c>
      <c r="AE100" s="2" t="b">
        <f t="shared" si="46"/>
        <v>0</v>
      </c>
      <c r="AF100" s="11" t="e">
        <f t="shared" ca="1" si="47"/>
        <v>#REF!</v>
      </c>
      <c r="AG100" s="2" t="b">
        <f t="shared" ca="1" si="48"/>
        <v>0</v>
      </c>
      <c r="AH100" s="2" t="b">
        <f ca="1">IF(AG100,OFFSET(#REF!,AF100,0,1,1))</f>
        <v>0</v>
      </c>
      <c r="AI100" s="2" t="b">
        <f ca="1">IF(AG100,OFFSET(#REF!,AF100,0,1,1))</f>
        <v>0</v>
      </c>
      <c r="AJ100" s="2" t="b">
        <f ca="1">IF(AG100,OFFSET(#REF!,AF100,0,1,1)&lt;&gt;"")</f>
        <v>0</v>
      </c>
      <c r="AK100" s="2" t="b">
        <f t="shared" ca="1" si="49"/>
        <v>0</v>
      </c>
      <c r="AL100" s="11" t="e">
        <f t="shared" ca="1" si="50"/>
        <v>#REF!</v>
      </c>
      <c r="AM100" s="2" t="b">
        <f t="shared" ca="1" si="51"/>
        <v>0</v>
      </c>
      <c r="AN100" s="2" t="b">
        <f ca="1">IF(AM100,OFFSET(#REF!,AL100,0,1,1))</f>
        <v>0</v>
      </c>
      <c r="AO100" s="2" t="b">
        <f ca="1">IF(AM100,OFFSET(#REF!,AL100,0,1,1))</f>
        <v>0</v>
      </c>
      <c r="AP100" s="2" t="b">
        <f ca="1">IF(AM100,OFFSET(#REF!,AL100,0,1,1)&lt;&gt;"")</f>
        <v>0</v>
      </c>
      <c r="AQ100" s="2" t="b">
        <f t="shared" ca="1" si="52"/>
        <v>0</v>
      </c>
      <c r="AR100" s="11" t="e">
        <f>IF(ISBLANK(A98),ERR(),MATCH($Y100,#REF!,0)-1)</f>
        <v>#REF!</v>
      </c>
      <c r="AS100" s="11" t="e">
        <f>IF(ISBLANK(A98),ERR(),MATCH($Y100,#REF!,0)-1)</f>
        <v>#REF!</v>
      </c>
      <c r="AT100" s="2">
        <f t="shared" si="53"/>
        <v>0</v>
      </c>
    </row>
    <row r="101" spans="1:46" ht="20.100000000000001" customHeight="1">
      <c r="D101" s="8"/>
      <c r="E101" s="8"/>
      <c r="F101" s="6" t="s">
        <v>24</v>
      </c>
      <c r="G101" s="20" t="s">
        <v>62</v>
      </c>
      <c r="H101" s="15"/>
      <c r="Y101" s="11">
        <f>A98*100+3</f>
        <v>4249903</v>
      </c>
      <c r="Z101" s="11" t="e">
        <f>IF(Y101&lt;&gt;0,MATCH(Y101,#REF!,0)-1, ERR())</f>
        <v>#REF!</v>
      </c>
      <c r="AA101" s="2" t="b">
        <f t="shared" si="45"/>
        <v>0</v>
      </c>
      <c r="AB101" s="2" t="b">
        <f ca="1">IF(AA101,OFFSET(#REF!,Z101,0,1,1))</f>
        <v>0</v>
      </c>
      <c r="AC101" s="2" t="b">
        <f ca="1">IF(AA101,OFFSET(#REF!,Z101,0,1,1))</f>
        <v>0</v>
      </c>
      <c r="AD101" s="2" t="b">
        <f ca="1">IF(AA101,OFFSET(#REF!,Z101,0,1,1)&lt;&gt;"")</f>
        <v>0</v>
      </c>
      <c r="AE101" s="2" t="b">
        <f t="shared" si="46"/>
        <v>0</v>
      </c>
      <c r="AF101" s="11" t="e">
        <f t="shared" ca="1" si="47"/>
        <v>#REF!</v>
      </c>
      <c r="AG101" s="2" t="b">
        <f t="shared" ca="1" si="48"/>
        <v>0</v>
      </c>
      <c r="AH101" s="2" t="b">
        <f ca="1">IF(AG101,OFFSET(#REF!,AF101,0,1,1))</f>
        <v>0</v>
      </c>
      <c r="AI101" s="2" t="b">
        <f ca="1">IF(AG101,OFFSET(#REF!,AF101,0,1,1))</f>
        <v>0</v>
      </c>
      <c r="AJ101" s="2" t="b">
        <f ca="1">IF(AG101,OFFSET(#REF!,AF101,0,1,1)&lt;&gt;"")</f>
        <v>0</v>
      </c>
      <c r="AK101" s="2" t="b">
        <f t="shared" ca="1" si="49"/>
        <v>0</v>
      </c>
      <c r="AL101" s="11" t="e">
        <f t="shared" ca="1" si="50"/>
        <v>#REF!</v>
      </c>
      <c r="AM101" s="2" t="b">
        <f t="shared" ca="1" si="51"/>
        <v>0</v>
      </c>
      <c r="AN101" s="2" t="b">
        <f ca="1">IF(AM101,OFFSET(#REF!,AL101,0,1,1))</f>
        <v>0</v>
      </c>
      <c r="AO101" s="2" t="b">
        <f ca="1">IF(AM101,OFFSET(#REF!,AL101,0,1,1))</f>
        <v>0</v>
      </c>
      <c r="AP101" s="2" t="b">
        <f ca="1">IF(AM101,OFFSET(#REF!,AL101,0,1,1)&lt;&gt;"")</f>
        <v>0</v>
      </c>
      <c r="AQ101" s="2" t="b">
        <f t="shared" ca="1" si="52"/>
        <v>0</v>
      </c>
      <c r="AR101" s="11" t="e">
        <f>IF(ISBLANK(A98),ERR(),MATCH($Y101,#REF!,0)-1)</f>
        <v>#REF!</v>
      </c>
      <c r="AS101" s="11" t="e">
        <f>IF(ISBLANK(A98),ERR(),MATCH($Y101,#REF!,0)-1)</f>
        <v>#REF!</v>
      </c>
      <c r="AT101" s="2">
        <f t="shared" si="53"/>
        <v>0</v>
      </c>
    </row>
    <row r="102" spans="1:46" ht="20.100000000000001" customHeight="1">
      <c r="D102" s="5" t="str">
        <f>IF(ISBLANK(A98),"",IF(X98=1,"sn3",IF(X98=7,"st3",IF(AND(ISBLANK(C98),X98=6),"f3","nh3"))))</f>
        <v>sn3</v>
      </c>
      <c r="E102" s="5" t="str">
        <f>IF(ISBLANK(A98),"",IF(AND(X98=6,ISBLANK(C98)),"22:00-25:00","13:00-16:00"))</f>
        <v>13:00-16:00</v>
      </c>
      <c r="F102" s="6" t="s">
        <v>30</v>
      </c>
      <c r="G102" s="20" t="s">
        <v>62</v>
      </c>
      <c r="H102" s="15"/>
      <c r="Y102" s="11">
        <f>A98*100+4</f>
        <v>4249904</v>
      </c>
      <c r="Z102" s="11" t="e">
        <f>IF(Y102&lt;&gt;0,MATCH(Y102,#REF!,0)-1, ERR())</f>
        <v>#REF!</v>
      </c>
      <c r="AA102" s="2" t="b">
        <f t="shared" si="45"/>
        <v>0</v>
      </c>
      <c r="AB102" s="2" t="b">
        <f ca="1">IF(AA102,OFFSET(#REF!,Z102,0,1,1))</f>
        <v>0</v>
      </c>
      <c r="AC102" s="2" t="b">
        <f ca="1">IF(AA102,OFFSET(#REF!,Z102,0,1,1))</f>
        <v>0</v>
      </c>
      <c r="AD102" s="2" t="b">
        <f ca="1">IF(AA102,OFFSET(#REF!,Z102,0,1,1)&lt;&gt;"")</f>
        <v>0</v>
      </c>
      <c r="AE102" s="2" t="b">
        <f t="shared" si="46"/>
        <v>0</v>
      </c>
      <c r="AF102" s="11" t="e">
        <f t="shared" ca="1" si="47"/>
        <v>#REF!</v>
      </c>
      <c r="AG102" s="2" t="b">
        <f t="shared" ca="1" si="48"/>
        <v>0</v>
      </c>
      <c r="AH102" s="2" t="b">
        <f ca="1">IF(AG102,OFFSET(#REF!,AF102,0,1,1))</f>
        <v>0</v>
      </c>
      <c r="AI102" s="2" t="b">
        <f ca="1">IF(AG102,OFFSET(#REF!,AF102,0,1,1))</f>
        <v>0</v>
      </c>
      <c r="AJ102" s="2" t="b">
        <f ca="1">IF(AG102,OFFSET(#REF!,AF102,0,1,1)&lt;&gt;"")</f>
        <v>0</v>
      </c>
      <c r="AK102" s="2" t="b">
        <f t="shared" ca="1" si="49"/>
        <v>0</v>
      </c>
      <c r="AL102" s="11" t="e">
        <f t="shared" ca="1" si="50"/>
        <v>#REF!</v>
      </c>
      <c r="AM102" s="2" t="b">
        <f t="shared" ca="1" si="51"/>
        <v>0</v>
      </c>
      <c r="AN102" s="2" t="b">
        <f ca="1">IF(AM102,OFFSET(#REF!,AL102,0,1,1))</f>
        <v>0</v>
      </c>
      <c r="AO102" s="2" t="b">
        <f ca="1">IF(AM102,OFFSET(#REF!,AL102,0,1,1))</f>
        <v>0</v>
      </c>
      <c r="AP102" s="2" t="b">
        <f ca="1">IF(AM102,OFFSET(#REF!,AL102,0,1,1)&lt;&gt;"")</f>
        <v>0</v>
      </c>
      <c r="AQ102" s="2" t="b">
        <f t="shared" ca="1" si="52"/>
        <v>0</v>
      </c>
      <c r="AR102" s="11" t="e">
        <f>IF(ISBLANK(A98),ERR(),MATCH($Y102,#REF!,0)-1)</f>
        <v>#REF!</v>
      </c>
      <c r="AS102" s="11" t="e">
        <f>IF(ISBLANK(A98),ERR(),MATCH($Y102,#REF!,0)-1)</f>
        <v>#REF!</v>
      </c>
      <c r="AT102" s="2">
        <f t="shared" si="53"/>
        <v>0</v>
      </c>
    </row>
    <row r="103" spans="1:46" ht="20.100000000000001" customHeight="1">
      <c r="D103" s="8"/>
      <c r="E103" s="8"/>
      <c r="F103" s="6" t="s">
        <v>24</v>
      </c>
      <c r="G103" s="20" t="s">
        <v>62</v>
      </c>
      <c r="H103" s="15"/>
      <c r="Y103" s="11">
        <f>A98*100+5</f>
        <v>4249905</v>
      </c>
      <c r="Z103" s="11" t="e">
        <f>IF(Y103&lt;&gt;0,MATCH(Y103,#REF!,0)-1, ERR())</f>
        <v>#REF!</v>
      </c>
      <c r="AA103" s="2" t="b">
        <f t="shared" si="45"/>
        <v>0</v>
      </c>
      <c r="AB103" s="2" t="b">
        <f ca="1">IF(AA103,OFFSET(#REF!,Z103,0,1,1))</f>
        <v>0</v>
      </c>
      <c r="AC103" s="2" t="b">
        <f ca="1">IF(AA103,OFFSET(#REF!,Z103,0,1,1))</f>
        <v>0</v>
      </c>
      <c r="AD103" s="2" t="b">
        <f ca="1">IF(AA103,OFFSET(#REF!,Z103,0,1,1)&lt;&gt;"")</f>
        <v>0</v>
      </c>
      <c r="AE103" s="2" t="b">
        <f t="shared" si="46"/>
        <v>0</v>
      </c>
      <c r="AF103" s="11" t="e">
        <f t="shared" ca="1" si="47"/>
        <v>#REF!</v>
      </c>
      <c r="AG103" s="2" t="b">
        <f t="shared" ca="1" si="48"/>
        <v>0</v>
      </c>
      <c r="AH103" s="2" t="b">
        <f ca="1">IF(AG103,OFFSET(#REF!,AF103,0,1,1))</f>
        <v>0</v>
      </c>
      <c r="AI103" s="2" t="b">
        <f ca="1">IF(AG103,OFFSET(#REF!,AF103,0,1,1))</f>
        <v>0</v>
      </c>
      <c r="AJ103" s="2" t="b">
        <f ca="1">IF(AG103,OFFSET(#REF!,AF103,0,1,1)&lt;&gt;"")</f>
        <v>0</v>
      </c>
      <c r="AK103" s="2" t="b">
        <f t="shared" ca="1" si="49"/>
        <v>0</v>
      </c>
      <c r="AL103" s="11" t="e">
        <f t="shared" ca="1" si="50"/>
        <v>#REF!</v>
      </c>
      <c r="AM103" s="2" t="b">
        <f t="shared" ca="1" si="51"/>
        <v>0</v>
      </c>
      <c r="AN103" s="2" t="b">
        <f ca="1">IF(AM103,OFFSET(#REF!,AL103,0,1,1))</f>
        <v>0</v>
      </c>
      <c r="AO103" s="2" t="b">
        <f ca="1">IF(AM103,OFFSET(#REF!,AL103,0,1,1))</f>
        <v>0</v>
      </c>
      <c r="AP103" s="2" t="b">
        <f ca="1">IF(AM103,OFFSET(#REF!,AL103,0,1,1)&lt;&gt;"")</f>
        <v>0</v>
      </c>
      <c r="AQ103" s="2" t="b">
        <f t="shared" ca="1" si="52"/>
        <v>0</v>
      </c>
      <c r="AR103" s="11" t="e">
        <f>IF(ISBLANK(A98),ERR(),MATCH($Y103,#REF!,0)-1)</f>
        <v>#REF!</v>
      </c>
      <c r="AS103" s="11" t="e">
        <f>IF(ISBLANK(A98),ERR(),MATCH($Y103,#REF!,0)-1)</f>
        <v>#REF!</v>
      </c>
      <c r="AT103" s="2">
        <f t="shared" si="53"/>
        <v>0</v>
      </c>
    </row>
    <row r="104" spans="1:46" ht="20.100000000000001" customHeight="1">
      <c r="D104" s="5" t="str">
        <f>IF(ISBLANK(A98),"",IF(X98=1,"sn4",IF(X98=7,"st4",IF(AND(ISBLANK(C98),X98=6),"","nh4"))))</f>
        <v>sn4</v>
      </c>
      <c r="E104" s="5" t="str">
        <f>IF(ISBLANK(A98),"",IF(AND(X98=6,ISBLANK(C98)),"","16:00-19:00"))</f>
        <v>16:00-19:00</v>
      </c>
      <c r="F104" s="6" t="s">
        <v>30</v>
      </c>
      <c r="G104" s="20" t="s">
        <v>62</v>
      </c>
      <c r="H104" s="15"/>
      <c r="Y104" s="11">
        <f>A98*100+6</f>
        <v>4249906</v>
      </c>
      <c r="Z104" s="11" t="e">
        <f>IF(Y104&lt;&gt;0,MATCH(Y104,#REF!,0)-1, ERR())</f>
        <v>#REF!</v>
      </c>
      <c r="AA104" s="2" t="b">
        <f t="shared" si="45"/>
        <v>0</v>
      </c>
      <c r="AB104" s="2" t="b">
        <f ca="1">IF(AA104,OFFSET(#REF!,Z104,0,1,1))</f>
        <v>0</v>
      </c>
      <c r="AC104" s="2" t="b">
        <f ca="1">IF(AA104,OFFSET(#REF!,Z104,0,1,1))</f>
        <v>0</v>
      </c>
      <c r="AD104" s="2" t="b">
        <f ca="1">IF(AA104,OFFSET(#REF!,Z104,0,1,1)&lt;&gt;"")</f>
        <v>0</v>
      </c>
      <c r="AE104" s="2" t="b">
        <f t="shared" si="46"/>
        <v>0</v>
      </c>
      <c r="AF104" s="11" t="e">
        <f t="shared" ca="1" si="47"/>
        <v>#REF!</v>
      </c>
      <c r="AG104" s="2" t="b">
        <f t="shared" ca="1" si="48"/>
        <v>0</v>
      </c>
      <c r="AH104" s="2" t="b">
        <f ca="1">IF(AG104,OFFSET(#REF!,AF104,0,1,1))</f>
        <v>0</v>
      </c>
      <c r="AI104" s="2" t="b">
        <f ca="1">IF(AG104,OFFSET(#REF!,AF104,0,1,1))</f>
        <v>0</v>
      </c>
      <c r="AJ104" s="2" t="b">
        <f ca="1">IF(AG104,OFFSET(#REF!,AF104,0,1,1)&lt;&gt;"")</f>
        <v>0</v>
      </c>
      <c r="AK104" s="2" t="b">
        <f t="shared" ca="1" si="49"/>
        <v>0</v>
      </c>
      <c r="AL104" s="11" t="e">
        <f t="shared" ca="1" si="50"/>
        <v>#REF!</v>
      </c>
      <c r="AM104" s="2" t="b">
        <f t="shared" ca="1" si="51"/>
        <v>0</v>
      </c>
      <c r="AN104" s="2" t="b">
        <f ca="1">IF(AM104,OFFSET(#REF!,AL104,0,1,1))</f>
        <v>0</v>
      </c>
      <c r="AO104" s="2" t="b">
        <f ca="1">IF(AM104,OFFSET(#REF!,AL104,0,1,1))</f>
        <v>0</v>
      </c>
      <c r="AP104" s="2" t="b">
        <f ca="1">IF(AM104,OFFSET(#REF!,AL104,0,1,1)&lt;&gt;"")</f>
        <v>0</v>
      </c>
      <c r="AQ104" s="2" t="b">
        <f t="shared" ca="1" si="52"/>
        <v>0</v>
      </c>
      <c r="AR104" s="11" t="e">
        <f>IF(ISBLANK(A98),ERR(),MATCH($Y104,#REF!,0)-1)</f>
        <v>#REF!</v>
      </c>
      <c r="AS104" s="11" t="e">
        <f>IF(ISBLANK(A98),ERR(),MATCH($Y104,#REF!,0)-1)</f>
        <v>#REF!</v>
      </c>
      <c r="AT104" s="2">
        <f t="shared" si="53"/>
        <v>0</v>
      </c>
    </row>
    <row r="105" spans="1:46" ht="20.100000000000001" customHeight="1">
      <c r="D105" s="8"/>
      <c r="E105" s="8"/>
      <c r="F105" s="6" t="s">
        <v>24</v>
      </c>
      <c r="G105" s="20" t="s">
        <v>62</v>
      </c>
      <c r="H105" s="15"/>
      <c r="Y105" s="11">
        <f>A98*100+7</f>
        <v>4249907</v>
      </c>
      <c r="Z105" s="11" t="e">
        <f>IF(Y105&lt;&gt;0,MATCH(Y105,#REF!,0)-1, ERR())</f>
        <v>#REF!</v>
      </c>
      <c r="AA105" s="2" t="b">
        <f t="shared" si="45"/>
        <v>0</v>
      </c>
      <c r="AB105" s="2" t="b">
        <f ca="1">IF(AA105,OFFSET(#REF!,Z105,0,1,1))</f>
        <v>0</v>
      </c>
      <c r="AC105" s="2" t="b">
        <f ca="1">IF(AA105,OFFSET(#REF!,Z105,0,1,1))</f>
        <v>0</v>
      </c>
      <c r="AD105" s="2" t="b">
        <f ca="1">IF(AA105,OFFSET(#REF!,Z105,0,1,1)&lt;&gt;"")</f>
        <v>0</v>
      </c>
      <c r="AE105" s="2" t="b">
        <f t="shared" si="46"/>
        <v>0</v>
      </c>
      <c r="AF105" s="11" t="e">
        <f t="shared" ca="1" si="47"/>
        <v>#REF!</v>
      </c>
      <c r="AG105" s="2" t="b">
        <f t="shared" ca="1" si="48"/>
        <v>0</v>
      </c>
      <c r="AH105" s="2" t="b">
        <f ca="1">IF(AG105,OFFSET(#REF!,AF105,0,1,1))</f>
        <v>0</v>
      </c>
      <c r="AI105" s="2" t="b">
        <f ca="1">IF(AG105,OFFSET(#REF!,AF105,0,1,1))</f>
        <v>0</v>
      </c>
      <c r="AJ105" s="2" t="b">
        <f ca="1">IF(AG105,OFFSET(#REF!,AF105,0,1,1)&lt;&gt;"")</f>
        <v>0</v>
      </c>
      <c r="AK105" s="2" t="b">
        <f t="shared" ca="1" si="49"/>
        <v>0</v>
      </c>
      <c r="AL105" s="11" t="e">
        <f t="shared" ca="1" si="50"/>
        <v>#REF!</v>
      </c>
      <c r="AM105" s="2" t="b">
        <f t="shared" ca="1" si="51"/>
        <v>0</v>
      </c>
      <c r="AN105" s="2" t="b">
        <f ca="1">IF(AM105,OFFSET(#REF!,AL105,0,1,1))</f>
        <v>0</v>
      </c>
      <c r="AO105" s="2" t="b">
        <f ca="1">IF(AM105,OFFSET(#REF!,AL105,0,1,1))</f>
        <v>0</v>
      </c>
      <c r="AP105" s="2" t="b">
        <f ca="1">IF(AM105,OFFSET(#REF!,AL105,0,1,1)&lt;&gt;"")</f>
        <v>0</v>
      </c>
      <c r="AQ105" s="2" t="b">
        <f t="shared" ca="1" si="52"/>
        <v>0</v>
      </c>
      <c r="AR105" s="11" t="e">
        <f>IF(ISBLANK(A98),ERR(),MATCH($Y105,#REF!,0)-1)</f>
        <v>#REF!</v>
      </c>
      <c r="AS105" s="11" t="e">
        <f>IF(ISBLANK(A98),ERR(),MATCH($Y105,#REF!,0)-1)</f>
        <v>#REF!</v>
      </c>
      <c r="AT105" s="2">
        <f t="shared" si="53"/>
        <v>0</v>
      </c>
    </row>
    <row r="106" spans="1:46" ht="20.100000000000001" customHeight="1">
      <c r="D106" s="5" t="str">
        <f>IF(ISBLANK(A98),"",IF(X98=1,"sn5",IF(X98=7,"st5",IF(AND(ISBLANK(C98),X98=6),"","nh5"))))</f>
        <v>sn5</v>
      </c>
      <c r="E106" s="5" t="str">
        <f>IF(ISBLANK(A98),"",IF(AND(X98=6,ISBLANK(C98)),"","19:00-22:00"))</f>
        <v>19:00-22:00</v>
      </c>
      <c r="F106" s="6" t="s">
        <v>30</v>
      </c>
      <c r="G106" s="20" t="s">
        <v>62</v>
      </c>
      <c r="H106" s="15"/>
      <c r="Y106" s="11">
        <f>A98*100+8</f>
        <v>4249908</v>
      </c>
      <c r="Z106" s="11" t="e">
        <f>IF(Y106&lt;&gt;0,MATCH(Y106,#REF!,0)-1, ERR())</f>
        <v>#REF!</v>
      </c>
      <c r="AA106" s="2" t="b">
        <f t="shared" si="45"/>
        <v>0</v>
      </c>
      <c r="AB106" s="2" t="b">
        <f ca="1">IF(AA106,OFFSET(#REF!,Z106,0,1,1))</f>
        <v>0</v>
      </c>
      <c r="AC106" s="2" t="b">
        <f ca="1">IF(AA106,OFFSET(#REF!,Z106,0,1,1))</f>
        <v>0</v>
      </c>
      <c r="AD106" s="2" t="b">
        <f ca="1">IF(AA106,OFFSET(#REF!,Z106,0,1,1)&lt;&gt;"")</f>
        <v>0</v>
      </c>
      <c r="AE106" s="2" t="b">
        <f t="shared" si="46"/>
        <v>0</v>
      </c>
      <c r="AF106" s="11" t="e">
        <f t="shared" ca="1" si="47"/>
        <v>#REF!</v>
      </c>
      <c r="AG106" s="2" t="b">
        <f t="shared" ca="1" si="48"/>
        <v>0</v>
      </c>
      <c r="AH106" s="2" t="b">
        <f ca="1">IF(AG106,OFFSET(#REF!,AF106,0,1,1))</f>
        <v>0</v>
      </c>
      <c r="AI106" s="2" t="b">
        <f ca="1">IF(AG106,OFFSET(#REF!,AF106,0,1,1))</f>
        <v>0</v>
      </c>
      <c r="AJ106" s="2" t="b">
        <f ca="1">IF(AG106,OFFSET(#REF!,AF106,0,1,1)&lt;&gt;"")</f>
        <v>0</v>
      </c>
      <c r="AK106" s="2" t="b">
        <f t="shared" ca="1" si="49"/>
        <v>0</v>
      </c>
      <c r="AL106" s="11" t="e">
        <f t="shared" ca="1" si="50"/>
        <v>#REF!</v>
      </c>
      <c r="AM106" s="2" t="b">
        <f t="shared" ca="1" si="51"/>
        <v>0</v>
      </c>
      <c r="AN106" s="2" t="b">
        <f ca="1">IF(AM106,OFFSET(#REF!,AL106,0,1,1))</f>
        <v>0</v>
      </c>
      <c r="AO106" s="2" t="b">
        <f ca="1">IF(AM106,OFFSET(#REF!,AL106,0,1,1))</f>
        <v>0</v>
      </c>
      <c r="AP106" s="2" t="b">
        <f ca="1">IF(AM106,OFFSET(#REF!,AL106,0,1,1)&lt;&gt;"")</f>
        <v>0</v>
      </c>
      <c r="AQ106" s="2" t="b">
        <f t="shared" ca="1" si="52"/>
        <v>0</v>
      </c>
      <c r="AR106" s="11" t="e">
        <f>IF(ISBLANK(A98),ERR(),MATCH($Y106,#REF!,0)-1)</f>
        <v>#REF!</v>
      </c>
      <c r="AS106" s="11" t="e">
        <f>IF(ISBLANK(A98),ERR(),MATCH($Y106,#REF!,0)-1)</f>
        <v>#REF!</v>
      </c>
      <c r="AT106" s="2">
        <f t="shared" si="53"/>
        <v>0</v>
      </c>
    </row>
    <row r="107" spans="1:46" ht="20.100000000000001" customHeight="1">
      <c r="D107" s="8"/>
      <c r="E107" s="8"/>
      <c r="F107" s="6" t="s">
        <v>24</v>
      </c>
      <c r="G107" s="20" t="s">
        <v>62</v>
      </c>
      <c r="H107" s="15"/>
      <c r="Y107" s="11">
        <f>A98*100+9</f>
        <v>4249909</v>
      </c>
      <c r="Z107" s="11" t="e">
        <f>IF(Y107&lt;&gt;0,MATCH(Y107,#REF!,0)-1, ERR())</f>
        <v>#REF!</v>
      </c>
      <c r="AA107" s="2" t="b">
        <f t="shared" si="45"/>
        <v>0</v>
      </c>
      <c r="AB107" s="2" t="b">
        <f ca="1">IF(AA107,OFFSET(#REF!,Z107,0,1,1))</f>
        <v>0</v>
      </c>
      <c r="AC107" s="2" t="b">
        <f ca="1">IF(AA107,OFFSET(#REF!,Z107,0,1,1))</f>
        <v>0</v>
      </c>
      <c r="AD107" s="2" t="b">
        <f ca="1">IF(AA107,OFFSET(#REF!,Z107,0,1,1)&lt;&gt;"")</f>
        <v>0</v>
      </c>
      <c r="AE107" s="2" t="b">
        <f t="shared" si="46"/>
        <v>0</v>
      </c>
      <c r="AF107" s="11" t="e">
        <f t="shared" ca="1" si="47"/>
        <v>#REF!</v>
      </c>
      <c r="AG107" s="2" t="b">
        <f t="shared" ca="1" si="48"/>
        <v>0</v>
      </c>
      <c r="AH107" s="2" t="b">
        <f ca="1">IF(AG107,OFFSET(#REF!,AF107,0,1,1))</f>
        <v>0</v>
      </c>
      <c r="AI107" s="2" t="b">
        <f ca="1">IF(AG107,OFFSET(#REF!,AF107,0,1,1))</f>
        <v>0</v>
      </c>
      <c r="AJ107" s="2" t="b">
        <f ca="1">IF(AG107,OFFSET(#REF!,AF107,0,1,1)&lt;&gt;"")</f>
        <v>0</v>
      </c>
      <c r="AK107" s="2" t="b">
        <f t="shared" ca="1" si="49"/>
        <v>0</v>
      </c>
      <c r="AL107" s="11" t="e">
        <f t="shared" ca="1" si="50"/>
        <v>#REF!</v>
      </c>
      <c r="AM107" s="2" t="b">
        <f t="shared" ca="1" si="51"/>
        <v>0</v>
      </c>
      <c r="AN107" s="2" t="b">
        <f ca="1">IF(AM107,OFFSET(#REF!,AL107,0,1,1))</f>
        <v>0</v>
      </c>
      <c r="AO107" s="2" t="b">
        <f ca="1">IF(AM107,OFFSET(#REF!,AL107,0,1,1))</f>
        <v>0</v>
      </c>
      <c r="AP107" s="2" t="b">
        <f ca="1">IF(AM107,OFFSET(#REF!,AL107,0,1,1)&lt;&gt;"")</f>
        <v>0</v>
      </c>
      <c r="AQ107" s="2" t="b">
        <f t="shared" ca="1" si="52"/>
        <v>0</v>
      </c>
      <c r="AR107" s="11" t="e">
        <f>IF(ISBLANK(A98),ERR(),MATCH($Y107,#REF!,0)-1)</f>
        <v>#REF!</v>
      </c>
      <c r="AS107" s="11" t="e">
        <f>IF(ISBLANK(A98),ERR(),MATCH($Y107,#REF!,0)-1)</f>
        <v>#REF!</v>
      </c>
      <c r="AT107" s="2">
        <f t="shared" si="53"/>
        <v>0</v>
      </c>
    </row>
    <row r="108" spans="1:46" ht="20.100000000000001" customHeight="1">
      <c r="D108" s="2" t="str">
        <f>IF(ISBLANK(A98),"",IF(X98=7,"st6",""))</f>
        <v/>
      </c>
      <c r="E108" s="2" t="str">
        <f>IF(ISBLANK(A98),"",IF(X98=7,"22:00-25:00",""))</f>
        <v/>
      </c>
      <c r="F108" s="8" t="s">
        <v>30</v>
      </c>
      <c r="G108" s="21"/>
      <c r="H108" s="16"/>
      <c r="Y108" s="11">
        <f>A98*100+10</f>
        <v>4249910</v>
      </c>
      <c r="Z108" s="11" t="e">
        <f>IF(Y108&lt;&gt;0,MATCH(Y108,#REF!,0)-1, ERR())</f>
        <v>#REF!</v>
      </c>
      <c r="AA108" s="2" t="b">
        <f t="shared" si="45"/>
        <v>0</v>
      </c>
      <c r="AB108" s="2" t="b">
        <f ca="1">IF(AA108,OFFSET(#REF!,Z108,0,1,1))</f>
        <v>0</v>
      </c>
      <c r="AC108" s="2" t="b">
        <f ca="1">IF(AA108,OFFSET(#REF!,Z108,0,1,1))</f>
        <v>0</v>
      </c>
      <c r="AD108" s="2" t="b">
        <f ca="1">IF(AA108,OFFSET(#REF!,Z108,0,1,1)&lt;&gt;"")</f>
        <v>0</v>
      </c>
      <c r="AE108" s="2" t="b">
        <f t="shared" si="46"/>
        <v>0</v>
      </c>
      <c r="AF108" s="11" t="e">
        <f t="shared" ca="1" si="47"/>
        <v>#REF!</v>
      </c>
      <c r="AG108" s="2" t="b">
        <f t="shared" ca="1" si="48"/>
        <v>0</v>
      </c>
      <c r="AH108" s="2" t="b">
        <f ca="1">IF(AG108,OFFSET(#REF!,AF108,0,1,1))</f>
        <v>0</v>
      </c>
      <c r="AI108" s="2" t="b">
        <f ca="1">IF(AG108,OFFSET(#REF!,AF108,0,1,1))</f>
        <v>0</v>
      </c>
      <c r="AJ108" s="2" t="b">
        <f ca="1">IF(AG108,OFFSET(#REF!,AF108,0,1,1)&lt;&gt;"")</f>
        <v>0</v>
      </c>
      <c r="AK108" s="2" t="b">
        <f t="shared" ca="1" si="49"/>
        <v>0</v>
      </c>
      <c r="AL108" s="11" t="e">
        <f t="shared" ca="1" si="50"/>
        <v>#REF!</v>
      </c>
      <c r="AM108" s="2" t="b">
        <f t="shared" ca="1" si="51"/>
        <v>0</v>
      </c>
      <c r="AN108" s="2" t="b">
        <f ca="1">IF(AM108,OFFSET(#REF!,AL108,0,1,1))</f>
        <v>0</v>
      </c>
      <c r="AO108" s="2" t="b">
        <f ca="1">IF(AM108,OFFSET(#REF!,AL108,0,1,1))</f>
        <v>0</v>
      </c>
      <c r="AP108" s="2" t="b">
        <f ca="1">IF(AM108,OFFSET(#REF!,AL108,0,1,1)&lt;&gt;"")</f>
        <v>0</v>
      </c>
      <c r="AQ108" s="2" t="b">
        <f t="shared" ca="1" si="52"/>
        <v>0</v>
      </c>
      <c r="AR108" s="11" t="e">
        <f>IF(ISBLANK(A98),ERR(),MATCH($Y108,#REF!,0)-1)</f>
        <v>#REF!</v>
      </c>
      <c r="AS108" s="11" t="e">
        <f>IF(ISBLANK(A98),ERR(),MATCH($Y108,#REF!,0)-1)</f>
        <v>#REF!</v>
      </c>
      <c r="AT108" s="2">
        <f t="shared" si="53"/>
        <v>0</v>
      </c>
    </row>
    <row r="109" spans="1:46" ht="20.100000000000001" customHeight="1" thickBot="1">
      <c r="A109" s="9"/>
      <c r="B109" s="10"/>
      <c r="C109" s="10"/>
      <c r="D109" s="10"/>
      <c r="E109" s="10"/>
      <c r="F109" s="1" t="s">
        <v>24</v>
      </c>
      <c r="G109" s="22"/>
      <c r="H109" s="17"/>
      <c r="Y109" s="11">
        <f>A98*100+11</f>
        <v>4249911</v>
      </c>
      <c r="Z109" s="11" t="e">
        <f>IF(Y109&lt;&gt;0,MATCH(Y109,#REF!,0)-1, ERR())</f>
        <v>#REF!</v>
      </c>
      <c r="AA109" s="2" t="b">
        <f t="shared" si="45"/>
        <v>0</v>
      </c>
      <c r="AB109" s="2" t="b">
        <f ca="1">IF(AA109,OFFSET(#REF!,Z109,0,1,1))</f>
        <v>0</v>
      </c>
      <c r="AC109" s="2" t="b">
        <f ca="1">IF(AA109,OFFSET(#REF!,Z109,0,1,1))</f>
        <v>0</v>
      </c>
      <c r="AD109" s="2" t="b">
        <f ca="1">IF(AA109,OFFSET(#REF!,Z109,0,1,1)&lt;&gt;"")</f>
        <v>0</v>
      </c>
      <c r="AE109" s="2" t="b">
        <f t="shared" si="46"/>
        <v>0</v>
      </c>
      <c r="AF109" s="11" t="e">
        <f t="shared" ca="1" si="47"/>
        <v>#REF!</v>
      </c>
      <c r="AG109" s="2" t="b">
        <f t="shared" ca="1" si="48"/>
        <v>0</v>
      </c>
      <c r="AH109" s="2" t="b">
        <f ca="1">IF(AG109,OFFSET(#REF!,AF109,0,1,1))</f>
        <v>0</v>
      </c>
      <c r="AI109" s="2" t="b">
        <f ca="1">IF(AG109,OFFSET(#REF!,AF109,0,1,1))</f>
        <v>0</v>
      </c>
      <c r="AJ109" s="2" t="b">
        <f ca="1">IF(AG109,OFFSET(#REF!,AF109,0,1,1)&lt;&gt;"")</f>
        <v>0</v>
      </c>
      <c r="AK109" s="2" t="b">
        <f t="shared" ca="1" si="49"/>
        <v>0</v>
      </c>
      <c r="AL109" s="11" t="e">
        <f t="shared" ca="1" si="50"/>
        <v>#REF!</v>
      </c>
      <c r="AM109" s="2" t="b">
        <f t="shared" ca="1" si="51"/>
        <v>0</v>
      </c>
      <c r="AN109" s="2" t="b">
        <f ca="1">IF(AM109,OFFSET(#REF!,AL109,0,1,1))</f>
        <v>0</v>
      </c>
      <c r="AO109" s="2" t="b">
        <f ca="1">IF(AM109,OFFSET(#REF!,AL109,0,1,1))</f>
        <v>0</v>
      </c>
      <c r="AP109" s="2" t="b">
        <f ca="1">IF(AM109,OFFSET(#REF!,AL109,0,1,1)&lt;&gt;"")</f>
        <v>0</v>
      </c>
      <c r="AQ109" s="2" t="b">
        <f t="shared" ca="1" si="52"/>
        <v>0</v>
      </c>
      <c r="AR109" s="11" t="e">
        <f>IF(ISBLANK(A98),ERR(),MATCH($Y109,#REF!,0)-1)</f>
        <v>#REF!</v>
      </c>
      <c r="AS109" s="11" t="e">
        <f>IF(ISBLANK(A98),ERR(),MATCH($Y109,#REF!,0)-1)</f>
        <v>#REF!</v>
      </c>
      <c r="AT109" s="2">
        <f t="shared" si="53"/>
        <v>0</v>
      </c>
    </row>
    <row r="110" spans="1:46" ht="20.100000000000001" customHeight="1" thickTop="1">
      <c r="A110" s="4">
        <v>42504</v>
      </c>
      <c r="B110" s="4" t="s">
        <v>33</v>
      </c>
      <c r="C110" s="4"/>
      <c r="D110" s="5" t="str">
        <f>IF(ISBLANK(A110),"",IF(X110=1,"sn1",IF(X110=7,"st1",IF(AND(ISBLANK(C110),X110=6),"f1","nh1"))))</f>
        <v>f1</v>
      </c>
      <c r="E110" s="5" t="str">
        <f>IF(ISBLANK(A110),"",IF(AND(X110=6,ISBLANK(C110)),"16:00-19:00","07:00-10:00"))</f>
        <v>16:00-19:00</v>
      </c>
      <c r="F110" s="6" t="s">
        <v>32</v>
      </c>
      <c r="G110" s="23"/>
      <c r="H110" s="18" t="s">
        <v>61</v>
      </c>
      <c r="X110" s="3">
        <f>WEEKDAY(A110)</f>
        <v>6</v>
      </c>
      <c r="Y110" s="11">
        <f>A110*100</f>
        <v>4250400</v>
      </c>
      <c r="Z110" s="11" t="e">
        <f>IF(Y110&lt;&gt;0,MATCH(Y110,#REF!,0)-1, ERR())</f>
        <v>#REF!</v>
      </c>
      <c r="AA110" s="2" t="b">
        <f t="shared" si="45"/>
        <v>0</v>
      </c>
      <c r="AB110" s="2" t="b">
        <f ca="1">IF(AA110,OFFSET(#REF!,Z110,0,1,1))</f>
        <v>0</v>
      </c>
      <c r="AC110" s="2" t="b">
        <f ca="1">IF(AA110,OFFSET(#REF!,Z110,0,1,1))</f>
        <v>0</v>
      </c>
      <c r="AD110" s="2" t="b">
        <f ca="1">IF(AA110,OFFSET(#REF!,Z110,0,1,1)&lt;&gt;"")</f>
        <v>0</v>
      </c>
      <c r="AE110" s="2" t="b">
        <f t="shared" si="46"/>
        <v>0</v>
      </c>
      <c r="AF110" s="11" t="e">
        <f t="shared" ca="1" si="47"/>
        <v>#REF!</v>
      </c>
      <c r="AG110" s="2" t="b">
        <f t="shared" ca="1" si="48"/>
        <v>0</v>
      </c>
      <c r="AH110" s="2" t="b">
        <f ca="1">IF(AG110,OFFSET(#REF!,AF110,0,1,1))</f>
        <v>0</v>
      </c>
      <c r="AI110" s="2" t="b">
        <f ca="1">IF(AG110,OFFSET(#REF!,AF110,0,1,1))</f>
        <v>0</v>
      </c>
      <c r="AJ110" s="2" t="b">
        <f ca="1">IF(AG110,OFFSET(#REF!,AF110,0,1,1)&lt;&gt;"")</f>
        <v>0</v>
      </c>
      <c r="AK110" s="2" t="b">
        <f t="shared" ca="1" si="49"/>
        <v>0</v>
      </c>
      <c r="AL110" s="11" t="e">
        <f t="shared" ca="1" si="50"/>
        <v>#REF!</v>
      </c>
      <c r="AM110" s="2" t="b">
        <f t="shared" ca="1" si="51"/>
        <v>0</v>
      </c>
      <c r="AN110" s="2" t="b">
        <f ca="1">IF(AM110,OFFSET(#REF!,AL110,0,1,1))</f>
        <v>0</v>
      </c>
      <c r="AO110" s="2" t="b">
        <f ca="1">IF(AM110,OFFSET(#REF!,AL110,0,1,1))</f>
        <v>0</v>
      </c>
      <c r="AP110" s="2" t="b">
        <f ca="1">IF(AM110,OFFSET(#REF!,AL110,0,1,1)&lt;&gt;"")</f>
        <v>0</v>
      </c>
      <c r="AQ110" s="2" t="b">
        <f t="shared" ca="1" si="52"/>
        <v>0</v>
      </c>
      <c r="AR110" s="11" t="e">
        <f>IF(ISBLANK(A110),ERR(),MATCH($Y110,#REF!,0)-1)</f>
        <v>#REF!</v>
      </c>
      <c r="AS110" s="11" t="e">
        <f>IF(ISBLANK(A110),ERR(),MATCH($Y110,#REF!,0)-1)</f>
        <v>#REF!</v>
      </c>
      <c r="AT110" s="2">
        <f t="shared" si="53"/>
        <v>0</v>
      </c>
    </row>
    <row r="111" spans="1:46" ht="20.100000000000001" customHeight="1">
      <c r="B111" s="7"/>
      <c r="C111" s="7"/>
      <c r="D111" s="8"/>
      <c r="E111" s="8"/>
      <c r="F111" s="6" t="s">
        <v>31</v>
      </c>
      <c r="G111" s="20"/>
      <c r="H111" s="15" t="s">
        <v>60</v>
      </c>
      <c r="Y111" s="11">
        <f>A110*100+1</f>
        <v>4250401</v>
      </c>
      <c r="Z111" s="11" t="e">
        <f>IF(Y111&lt;&gt;0,MATCH(Y111,#REF!,0)-1, ERR())</f>
        <v>#REF!</v>
      </c>
      <c r="AA111" s="2" t="b">
        <f t="shared" si="45"/>
        <v>0</v>
      </c>
      <c r="AB111" s="2" t="b">
        <f ca="1">IF(AA111,OFFSET(#REF!,Z111,0,1,1))</f>
        <v>0</v>
      </c>
      <c r="AC111" s="2" t="b">
        <f ca="1">IF(AA111,OFFSET(#REF!,Z111,0,1,1))</f>
        <v>0</v>
      </c>
      <c r="AD111" s="2" t="b">
        <f ca="1">IF(AA111,OFFSET(#REF!,Z111,0,1,1)&lt;&gt;"")</f>
        <v>0</v>
      </c>
      <c r="AE111" s="2" t="b">
        <f t="shared" si="46"/>
        <v>0</v>
      </c>
      <c r="AF111" s="11" t="e">
        <f t="shared" ca="1" si="47"/>
        <v>#REF!</v>
      </c>
      <c r="AG111" s="2" t="b">
        <f t="shared" ca="1" si="48"/>
        <v>0</v>
      </c>
      <c r="AH111" s="2" t="b">
        <f ca="1">IF(AG111,OFFSET(#REF!,AF111,0,1,1))</f>
        <v>0</v>
      </c>
      <c r="AI111" s="2" t="b">
        <f ca="1">IF(AG111,OFFSET(#REF!,AF111,0,1,1))</f>
        <v>0</v>
      </c>
      <c r="AJ111" s="2" t="b">
        <f ca="1">IF(AG111,OFFSET(#REF!,AF111,0,1,1)&lt;&gt;"")</f>
        <v>0</v>
      </c>
      <c r="AK111" s="2" t="b">
        <f t="shared" ca="1" si="49"/>
        <v>0</v>
      </c>
      <c r="AL111" s="11" t="e">
        <f t="shared" ca="1" si="50"/>
        <v>#REF!</v>
      </c>
      <c r="AM111" s="2" t="b">
        <f t="shared" ca="1" si="51"/>
        <v>0</v>
      </c>
      <c r="AN111" s="2" t="b">
        <f ca="1">IF(AM111,OFFSET(#REF!,AL111,0,1,1))</f>
        <v>0</v>
      </c>
      <c r="AO111" s="2" t="b">
        <f ca="1">IF(AM111,OFFSET(#REF!,AL111,0,1,1))</f>
        <v>0</v>
      </c>
      <c r="AP111" s="2" t="b">
        <f ca="1">IF(AM111,OFFSET(#REF!,AL111,0,1,1)&lt;&gt;"")</f>
        <v>0</v>
      </c>
      <c r="AQ111" s="2" t="b">
        <f t="shared" ca="1" si="52"/>
        <v>0</v>
      </c>
      <c r="AR111" s="11" t="e">
        <f>IF(ISBLANK(A110),ERR(),MATCH($Y111,#REF!,0)-1)</f>
        <v>#REF!</v>
      </c>
      <c r="AS111" s="11" t="e">
        <f>IF(ISBLANK(A110),ERR(),MATCH($Y111,#REF!,0)-1)</f>
        <v>#REF!</v>
      </c>
      <c r="AT111" s="2">
        <f t="shared" si="53"/>
        <v>0</v>
      </c>
    </row>
    <row r="112" spans="1:46" ht="20.100000000000001" customHeight="1">
      <c r="D112" s="5" t="str">
        <f>IF(ISBLANK(A110),"",IF(X110=1,"sn2",IF(X110=7,"st2",IF(AND(ISBLANK(C110),X110=6),"f2","nh2"))))</f>
        <v>f2</v>
      </c>
      <c r="E112" s="5" t="str">
        <f>IF(ISBLANK(A110),"",IF(AND(X110=6,ISBLANK(C110)),"19:00-22:00","10:00-13:00"))</f>
        <v>19:00-22:00</v>
      </c>
      <c r="F112" s="6" t="s">
        <v>32</v>
      </c>
      <c r="G112" s="20"/>
      <c r="H112" s="15" t="s">
        <v>60</v>
      </c>
      <c r="Y112" s="11">
        <f>A110*100+2</f>
        <v>4250402</v>
      </c>
      <c r="Z112" s="11" t="e">
        <f>IF(Y112&lt;&gt;0,MATCH(Y112,#REF!,0)-1, ERR())</f>
        <v>#REF!</v>
      </c>
      <c r="AA112" s="2" t="b">
        <f t="shared" si="45"/>
        <v>0</v>
      </c>
      <c r="AB112" s="2" t="b">
        <f ca="1">IF(AA112,OFFSET(#REF!,Z112,0,1,1))</f>
        <v>0</v>
      </c>
      <c r="AC112" s="2" t="b">
        <f ca="1">IF(AA112,OFFSET(#REF!,Z112,0,1,1))</f>
        <v>0</v>
      </c>
      <c r="AD112" s="2" t="b">
        <f ca="1">IF(AA112,OFFSET(#REF!,Z112,0,1,1)&lt;&gt;"")</f>
        <v>0</v>
      </c>
      <c r="AE112" s="2" t="b">
        <f t="shared" si="46"/>
        <v>0</v>
      </c>
      <c r="AF112" s="11" t="e">
        <f t="shared" ca="1" si="47"/>
        <v>#REF!</v>
      </c>
      <c r="AG112" s="2" t="b">
        <f t="shared" ca="1" si="48"/>
        <v>0</v>
      </c>
      <c r="AH112" s="2" t="b">
        <f ca="1">IF(AG112,OFFSET(#REF!,AF112,0,1,1))</f>
        <v>0</v>
      </c>
      <c r="AI112" s="2" t="b">
        <f ca="1">IF(AG112,OFFSET(#REF!,AF112,0,1,1))</f>
        <v>0</v>
      </c>
      <c r="AJ112" s="2" t="b">
        <f ca="1">IF(AG112,OFFSET(#REF!,AF112,0,1,1)&lt;&gt;"")</f>
        <v>0</v>
      </c>
      <c r="AK112" s="2" t="b">
        <f t="shared" ca="1" si="49"/>
        <v>0</v>
      </c>
      <c r="AL112" s="11" t="e">
        <f t="shared" ca="1" si="50"/>
        <v>#REF!</v>
      </c>
      <c r="AM112" s="2" t="b">
        <f t="shared" ca="1" si="51"/>
        <v>0</v>
      </c>
      <c r="AN112" s="2" t="b">
        <f ca="1">IF(AM112,OFFSET(#REF!,AL112,0,1,1))</f>
        <v>0</v>
      </c>
      <c r="AO112" s="2" t="b">
        <f ca="1">IF(AM112,OFFSET(#REF!,AL112,0,1,1))</f>
        <v>0</v>
      </c>
      <c r="AP112" s="2" t="b">
        <f ca="1">IF(AM112,OFFSET(#REF!,AL112,0,1,1)&lt;&gt;"")</f>
        <v>0</v>
      </c>
      <c r="AQ112" s="2" t="b">
        <f t="shared" ca="1" si="52"/>
        <v>0</v>
      </c>
      <c r="AR112" s="11" t="e">
        <f>IF(ISBLANK(A110),ERR(),MATCH($Y112,#REF!,0)-1)</f>
        <v>#REF!</v>
      </c>
      <c r="AS112" s="11" t="e">
        <f>IF(ISBLANK(A110),ERR(),MATCH($Y112,#REF!,0)-1)</f>
        <v>#REF!</v>
      </c>
      <c r="AT112" s="2">
        <f t="shared" si="53"/>
        <v>0</v>
      </c>
    </row>
    <row r="113" spans="1:46" ht="20.100000000000001" customHeight="1">
      <c r="D113" s="8"/>
      <c r="E113" s="8"/>
      <c r="F113" s="6" t="s">
        <v>31</v>
      </c>
      <c r="G113" s="20"/>
      <c r="H113" s="15" t="s">
        <v>60</v>
      </c>
      <c r="Y113" s="11">
        <f>A110*100+3</f>
        <v>4250403</v>
      </c>
      <c r="Z113" s="11" t="e">
        <f>IF(Y113&lt;&gt;0,MATCH(Y113,#REF!,0)-1, ERR())</f>
        <v>#REF!</v>
      </c>
      <c r="AA113" s="2" t="b">
        <f t="shared" si="45"/>
        <v>0</v>
      </c>
      <c r="AB113" s="2" t="b">
        <f ca="1">IF(AA113,OFFSET(#REF!,Z113,0,1,1))</f>
        <v>0</v>
      </c>
      <c r="AC113" s="2" t="b">
        <f ca="1">IF(AA113,OFFSET(#REF!,Z113,0,1,1))</f>
        <v>0</v>
      </c>
      <c r="AD113" s="2" t="b">
        <f ca="1">IF(AA113,OFFSET(#REF!,Z113,0,1,1)&lt;&gt;"")</f>
        <v>0</v>
      </c>
      <c r="AE113" s="2" t="b">
        <f t="shared" si="46"/>
        <v>0</v>
      </c>
      <c r="AF113" s="11" t="e">
        <f t="shared" ca="1" si="47"/>
        <v>#REF!</v>
      </c>
      <c r="AG113" s="2" t="b">
        <f t="shared" ca="1" si="48"/>
        <v>0</v>
      </c>
      <c r="AH113" s="2" t="b">
        <f ca="1">IF(AG113,OFFSET(#REF!,AF113,0,1,1))</f>
        <v>0</v>
      </c>
      <c r="AI113" s="2" t="b">
        <f ca="1">IF(AG113,OFFSET(#REF!,AF113,0,1,1))</f>
        <v>0</v>
      </c>
      <c r="AJ113" s="2" t="b">
        <f ca="1">IF(AG113,OFFSET(#REF!,AF113,0,1,1)&lt;&gt;"")</f>
        <v>0</v>
      </c>
      <c r="AK113" s="2" t="b">
        <f t="shared" ca="1" si="49"/>
        <v>0</v>
      </c>
      <c r="AL113" s="11" t="e">
        <f t="shared" ca="1" si="50"/>
        <v>#REF!</v>
      </c>
      <c r="AM113" s="2" t="b">
        <f t="shared" ca="1" si="51"/>
        <v>0</v>
      </c>
      <c r="AN113" s="2" t="b">
        <f ca="1">IF(AM113,OFFSET(#REF!,AL113,0,1,1))</f>
        <v>0</v>
      </c>
      <c r="AO113" s="2" t="b">
        <f ca="1">IF(AM113,OFFSET(#REF!,AL113,0,1,1))</f>
        <v>0</v>
      </c>
      <c r="AP113" s="2" t="b">
        <f ca="1">IF(AM113,OFFSET(#REF!,AL113,0,1,1)&lt;&gt;"")</f>
        <v>0</v>
      </c>
      <c r="AQ113" s="2" t="b">
        <f t="shared" ca="1" si="52"/>
        <v>0</v>
      </c>
      <c r="AR113" s="11" t="e">
        <f>IF(ISBLANK(A110),ERR(),MATCH($Y113,#REF!,0)-1)</f>
        <v>#REF!</v>
      </c>
      <c r="AS113" s="11" t="e">
        <f>IF(ISBLANK(A110),ERR(),MATCH($Y113,#REF!,0)-1)</f>
        <v>#REF!</v>
      </c>
      <c r="AT113" s="2">
        <f t="shared" si="53"/>
        <v>0</v>
      </c>
    </row>
    <row r="114" spans="1:46" ht="20.100000000000001" customHeight="1">
      <c r="D114" s="5" t="str">
        <f>IF(ISBLANK(A110),"",IF(X110=1,"sn3",IF(X110=7,"st3",IF(AND(ISBLANK(C110),X110=6),"f3","nh3"))))</f>
        <v>f3</v>
      </c>
      <c r="E114" s="5" t="str">
        <f>IF(ISBLANK(A110),"",IF(AND(X110=6,ISBLANK(C110)),"22:00-25:00","13:00-16:00"))</f>
        <v>22:00-25:00</v>
      </c>
      <c r="F114" s="6" t="s">
        <v>32</v>
      </c>
      <c r="G114" s="20"/>
      <c r="H114" s="15" t="s">
        <v>60</v>
      </c>
      <c r="Y114" s="11">
        <f>A110*100+4</f>
        <v>4250404</v>
      </c>
      <c r="Z114" s="11" t="e">
        <f>IF(Y114&lt;&gt;0,MATCH(Y114,#REF!,0)-1, ERR())</f>
        <v>#REF!</v>
      </c>
      <c r="AA114" s="2" t="b">
        <f t="shared" si="45"/>
        <v>0</v>
      </c>
      <c r="AB114" s="2" t="b">
        <f ca="1">IF(AA114,OFFSET(#REF!,Z114,0,1,1))</f>
        <v>0</v>
      </c>
      <c r="AC114" s="2" t="b">
        <f ca="1">IF(AA114,OFFSET(#REF!,Z114,0,1,1))</f>
        <v>0</v>
      </c>
      <c r="AD114" s="2" t="b">
        <f ca="1">IF(AA114,OFFSET(#REF!,Z114,0,1,1)&lt;&gt;"")</f>
        <v>0</v>
      </c>
      <c r="AE114" s="2" t="b">
        <f t="shared" si="46"/>
        <v>0</v>
      </c>
      <c r="AF114" s="11" t="e">
        <f t="shared" ca="1" si="47"/>
        <v>#REF!</v>
      </c>
      <c r="AG114" s="2" t="b">
        <f t="shared" ca="1" si="48"/>
        <v>0</v>
      </c>
      <c r="AH114" s="2" t="b">
        <f ca="1">IF(AG114,OFFSET(#REF!,AF114,0,1,1))</f>
        <v>0</v>
      </c>
      <c r="AI114" s="2" t="b">
        <f ca="1">IF(AG114,OFFSET(#REF!,AF114,0,1,1))</f>
        <v>0</v>
      </c>
      <c r="AJ114" s="2" t="b">
        <f ca="1">IF(AG114,OFFSET(#REF!,AF114,0,1,1)&lt;&gt;"")</f>
        <v>0</v>
      </c>
      <c r="AK114" s="2" t="b">
        <f t="shared" ca="1" si="49"/>
        <v>0</v>
      </c>
      <c r="AL114" s="11" t="e">
        <f t="shared" ca="1" si="50"/>
        <v>#REF!</v>
      </c>
      <c r="AM114" s="2" t="b">
        <f t="shared" ca="1" si="51"/>
        <v>0</v>
      </c>
      <c r="AN114" s="2" t="b">
        <f ca="1">IF(AM114,OFFSET(#REF!,AL114,0,1,1))</f>
        <v>0</v>
      </c>
      <c r="AO114" s="2" t="b">
        <f ca="1">IF(AM114,OFFSET(#REF!,AL114,0,1,1))</f>
        <v>0</v>
      </c>
      <c r="AP114" s="2" t="b">
        <f ca="1">IF(AM114,OFFSET(#REF!,AL114,0,1,1)&lt;&gt;"")</f>
        <v>0</v>
      </c>
      <c r="AQ114" s="2" t="b">
        <f t="shared" ca="1" si="52"/>
        <v>0</v>
      </c>
      <c r="AR114" s="11" t="e">
        <f>IF(ISBLANK(A110),ERR(),MATCH($Y114,#REF!,0)-1)</f>
        <v>#REF!</v>
      </c>
      <c r="AS114" s="11" t="e">
        <f>IF(ISBLANK(A110),ERR(),MATCH($Y114,#REF!,0)-1)</f>
        <v>#REF!</v>
      </c>
      <c r="AT114" s="2">
        <f t="shared" si="53"/>
        <v>0</v>
      </c>
    </row>
    <row r="115" spans="1:46" ht="20.100000000000001" customHeight="1">
      <c r="D115" s="8"/>
      <c r="E115" s="8"/>
      <c r="F115" s="6" t="s">
        <v>31</v>
      </c>
      <c r="G115" s="20"/>
      <c r="H115" s="15" t="s">
        <v>60</v>
      </c>
      <c r="Y115" s="11">
        <f>A110*100+5</f>
        <v>4250405</v>
      </c>
      <c r="Z115" s="11" t="e">
        <f>IF(Y115&lt;&gt;0,MATCH(Y115,#REF!,0)-1, ERR())</f>
        <v>#REF!</v>
      </c>
      <c r="AA115" s="2" t="b">
        <f t="shared" si="45"/>
        <v>0</v>
      </c>
      <c r="AB115" s="2" t="b">
        <f ca="1">IF(AA115,OFFSET(#REF!,Z115,0,1,1))</f>
        <v>0</v>
      </c>
      <c r="AC115" s="2" t="b">
        <f ca="1">IF(AA115,OFFSET(#REF!,Z115,0,1,1))</f>
        <v>0</v>
      </c>
      <c r="AD115" s="2" t="b">
        <f ca="1">IF(AA115,OFFSET(#REF!,Z115,0,1,1)&lt;&gt;"")</f>
        <v>0</v>
      </c>
      <c r="AE115" s="2" t="b">
        <f t="shared" si="46"/>
        <v>0</v>
      </c>
      <c r="AF115" s="11" t="e">
        <f t="shared" ca="1" si="47"/>
        <v>#REF!</v>
      </c>
      <c r="AG115" s="2" t="b">
        <f t="shared" ca="1" si="48"/>
        <v>0</v>
      </c>
      <c r="AH115" s="2" t="b">
        <f ca="1">IF(AG115,OFFSET(#REF!,AF115,0,1,1))</f>
        <v>0</v>
      </c>
      <c r="AI115" s="2" t="b">
        <f ca="1">IF(AG115,OFFSET(#REF!,AF115,0,1,1))</f>
        <v>0</v>
      </c>
      <c r="AJ115" s="2" t="b">
        <f ca="1">IF(AG115,OFFSET(#REF!,AF115,0,1,1)&lt;&gt;"")</f>
        <v>0</v>
      </c>
      <c r="AK115" s="2" t="b">
        <f t="shared" ca="1" si="49"/>
        <v>0</v>
      </c>
      <c r="AL115" s="11" t="e">
        <f t="shared" ca="1" si="50"/>
        <v>#REF!</v>
      </c>
      <c r="AM115" s="2" t="b">
        <f t="shared" ca="1" si="51"/>
        <v>0</v>
      </c>
      <c r="AN115" s="2" t="b">
        <f ca="1">IF(AM115,OFFSET(#REF!,AL115,0,1,1))</f>
        <v>0</v>
      </c>
      <c r="AO115" s="2" t="b">
        <f ca="1">IF(AM115,OFFSET(#REF!,AL115,0,1,1))</f>
        <v>0</v>
      </c>
      <c r="AP115" s="2" t="b">
        <f ca="1">IF(AM115,OFFSET(#REF!,AL115,0,1,1)&lt;&gt;"")</f>
        <v>0</v>
      </c>
      <c r="AQ115" s="2" t="b">
        <f t="shared" ca="1" si="52"/>
        <v>0</v>
      </c>
      <c r="AR115" s="11" t="e">
        <f>IF(ISBLANK(A110),ERR(),MATCH($Y115,#REF!,0)-1)</f>
        <v>#REF!</v>
      </c>
      <c r="AS115" s="11" t="e">
        <f>IF(ISBLANK(A110),ERR(),MATCH($Y115,#REF!,0)-1)</f>
        <v>#REF!</v>
      </c>
      <c r="AT115" s="2">
        <f t="shared" si="53"/>
        <v>0</v>
      </c>
    </row>
    <row r="116" spans="1:46" ht="20.100000000000001" customHeight="1">
      <c r="D116" s="5" t="str">
        <f>IF(ISBLANK(A110),"",IF(X110=1,"sn4",IF(X110=7,"st4",IF(AND(ISBLANK(C110),X110=6),"","nh4"))))</f>
        <v/>
      </c>
      <c r="E116" s="5" t="str">
        <f>IF(ISBLANK(A110),"",IF(AND(X110=6,ISBLANK(C110)),"","16:00-19:00"))</f>
        <v/>
      </c>
      <c r="F116" s="6" t="s">
        <v>32</v>
      </c>
      <c r="G116" s="20"/>
      <c r="H116" s="15"/>
      <c r="Y116" s="11">
        <f>A110*100+6</f>
        <v>4250406</v>
      </c>
      <c r="Z116" s="11" t="e">
        <f>IF(Y116&lt;&gt;0,MATCH(Y116,#REF!,0)-1, ERR())</f>
        <v>#REF!</v>
      </c>
      <c r="AA116" s="2" t="b">
        <f t="shared" si="45"/>
        <v>0</v>
      </c>
      <c r="AB116" s="2" t="b">
        <f ca="1">IF(AA116,OFFSET(#REF!,Z116,0,1,1))</f>
        <v>0</v>
      </c>
      <c r="AC116" s="2" t="b">
        <f ca="1">IF(AA116,OFFSET(#REF!,Z116,0,1,1))</f>
        <v>0</v>
      </c>
      <c r="AD116" s="2" t="b">
        <f ca="1">IF(AA116,OFFSET(#REF!,Z116,0,1,1)&lt;&gt;"")</f>
        <v>0</v>
      </c>
      <c r="AE116" s="2" t="b">
        <f t="shared" si="46"/>
        <v>0</v>
      </c>
      <c r="AF116" s="11" t="e">
        <f t="shared" ca="1" si="47"/>
        <v>#REF!</v>
      </c>
      <c r="AG116" s="2" t="b">
        <f t="shared" ca="1" si="48"/>
        <v>0</v>
      </c>
      <c r="AH116" s="2" t="b">
        <f ca="1">IF(AG116,OFFSET(#REF!,AF116,0,1,1))</f>
        <v>0</v>
      </c>
      <c r="AI116" s="2" t="b">
        <f ca="1">IF(AG116,OFFSET(#REF!,AF116,0,1,1))</f>
        <v>0</v>
      </c>
      <c r="AJ116" s="2" t="b">
        <f ca="1">IF(AG116,OFFSET(#REF!,AF116,0,1,1)&lt;&gt;"")</f>
        <v>0</v>
      </c>
      <c r="AK116" s="2" t="b">
        <f t="shared" ca="1" si="49"/>
        <v>0</v>
      </c>
      <c r="AL116" s="11" t="e">
        <f t="shared" ca="1" si="50"/>
        <v>#REF!</v>
      </c>
      <c r="AM116" s="2" t="b">
        <f t="shared" ca="1" si="51"/>
        <v>0</v>
      </c>
      <c r="AN116" s="2" t="b">
        <f ca="1">IF(AM116,OFFSET(#REF!,AL116,0,1,1))</f>
        <v>0</v>
      </c>
      <c r="AO116" s="2" t="b">
        <f ca="1">IF(AM116,OFFSET(#REF!,AL116,0,1,1))</f>
        <v>0</v>
      </c>
      <c r="AP116" s="2" t="b">
        <f ca="1">IF(AM116,OFFSET(#REF!,AL116,0,1,1)&lt;&gt;"")</f>
        <v>0</v>
      </c>
      <c r="AQ116" s="2" t="b">
        <f t="shared" ca="1" si="52"/>
        <v>0</v>
      </c>
      <c r="AR116" s="11" t="e">
        <f>IF(ISBLANK(A110),ERR(),MATCH($Y116,#REF!,0)-1)</f>
        <v>#REF!</v>
      </c>
      <c r="AS116" s="11" t="e">
        <f>IF(ISBLANK(A110),ERR(),MATCH($Y116,#REF!,0)-1)</f>
        <v>#REF!</v>
      </c>
      <c r="AT116" s="2">
        <f t="shared" si="53"/>
        <v>0</v>
      </c>
    </row>
    <row r="117" spans="1:46" ht="20.100000000000001" customHeight="1">
      <c r="D117" s="8"/>
      <c r="E117" s="8"/>
      <c r="F117" s="6" t="s">
        <v>31</v>
      </c>
      <c r="G117" s="20"/>
      <c r="H117" s="15"/>
      <c r="Y117" s="11">
        <f>A110*100+7</f>
        <v>4250407</v>
      </c>
      <c r="Z117" s="11" t="e">
        <f>IF(Y117&lt;&gt;0,MATCH(Y117,#REF!,0)-1, ERR())</f>
        <v>#REF!</v>
      </c>
      <c r="AA117" s="2" t="b">
        <f t="shared" si="45"/>
        <v>0</v>
      </c>
      <c r="AB117" s="2" t="b">
        <f ca="1">IF(AA117,OFFSET(#REF!,Z117,0,1,1))</f>
        <v>0</v>
      </c>
      <c r="AC117" s="2" t="b">
        <f ca="1">IF(AA117,OFFSET(#REF!,Z117,0,1,1))</f>
        <v>0</v>
      </c>
      <c r="AD117" s="2" t="b">
        <f ca="1">IF(AA117,OFFSET(#REF!,Z117,0,1,1)&lt;&gt;"")</f>
        <v>0</v>
      </c>
      <c r="AE117" s="2" t="b">
        <f t="shared" si="46"/>
        <v>0</v>
      </c>
      <c r="AF117" s="11" t="e">
        <f t="shared" ca="1" si="47"/>
        <v>#REF!</v>
      </c>
      <c r="AG117" s="2" t="b">
        <f t="shared" ca="1" si="48"/>
        <v>0</v>
      </c>
      <c r="AH117" s="2" t="b">
        <f ca="1">IF(AG117,OFFSET(#REF!,AF117,0,1,1))</f>
        <v>0</v>
      </c>
      <c r="AI117" s="2" t="b">
        <f ca="1">IF(AG117,OFFSET(#REF!,AF117,0,1,1))</f>
        <v>0</v>
      </c>
      <c r="AJ117" s="2" t="b">
        <f ca="1">IF(AG117,OFFSET(#REF!,AF117,0,1,1)&lt;&gt;"")</f>
        <v>0</v>
      </c>
      <c r="AK117" s="2" t="b">
        <f t="shared" ca="1" si="49"/>
        <v>0</v>
      </c>
      <c r="AL117" s="11" t="e">
        <f t="shared" ca="1" si="50"/>
        <v>#REF!</v>
      </c>
      <c r="AM117" s="2" t="b">
        <f t="shared" ca="1" si="51"/>
        <v>0</v>
      </c>
      <c r="AN117" s="2" t="b">
        <f ca="1">IF(AM117,OFFSET(#REF!,AL117,0,1,1))</f>
        <v>0</v>
      </c>
      <c r="AO117" s="2" t="b">
        <f ca="1">IF(AM117,OFFSET(#REF!,AL117,0,1,1))</f>
        <v>0</v>
      </c>
      <c r="AP117" s="2" t="b">
        <f ca="1">IF(AM117,OFFSET(#REF!,AL117,0,1,1)&lt;&gt;"")</f>
        <v>0</v>
      </c>
      <c r="AQ117" s="2" t="b">
        <f t="shared" ca="1" si="52"/>
        <v>0</v>
      </c>
      <c r="AR117" s="11" t="e">
        <f>IF(ISBLANK(A110),ERR(),MATCH($Y117,#REF!,0)-1)</f>
        <v>#REF!</v>
      </c>
      <c r="AS117" s="11" t="e">
        <f>IF(ISBLANK(A110),ERR(),MATCH($Y117,#REF!,0)-1)</f>
        <v>#REF!</v>
      </c>
      <c r="AT117" s="2">
        <f t="shared" si="53"/>
        <v>0</v>
      </c>
    </row>
    <row r="118" spans="1:46" ht="20.100000000000001" customHeight="1">
      <c r="D118" s="5" t="str">
        <f>IF(ISBLANK(A110),"",IF(X110=1,"sn5",IF(X110=7,"st5",IF(AND(ISBLANK(C110),X110=6),"","nh5"))))</f>
        <v/>
      </c>
      <c r="E118" s="5" t="str">
        <f>IF(ISBLANK(A110),"",IF(AND(X110=6,ISBLANK(C110)),"","19:00-22:00"))</f>
        <v/>
      </c>
      <c r="F118" s="6" t="s">
        <v>32</v>
      </c>
      <c r="G118" s="20"/>
      <c r="H118" s="15"/>
      <c r="Y118" s="11">
        <f>A110*100+8</f>
        <v>4250408</v>
      </c>
      <c r="Z118" s="11" t="e">
        <f>IF(Y118&lt;&gt;0,MATCH(Y118,#REF!,0)-1, ERR())</f>
        <v>#REF!</v>
      </c>
      <c r="AA118" s="2" t="b">
        <f t="shared" si="45"/>
        <v>0</v>
      </c>
      <c r="AB118" s="2" t="b">
        <f ca="1">IF(AA118,OFFSET(#REF!,Z118,0,1,1))</f>
        <v>0</v>
      </c>
      <c r="AC118" s="2" t="b">
        <f ca="1">IF(AA118,OFFSET(#REF!,Z118,0,1,1))</f>
        <v>0</v>
      </c>
      <c r="AD118" s="2" t="b">
        <f ca="1">IF(AA118,OFFSET(#REF!,Z118,0,1,1)&lt;&gt;"")</f>
        <v>0</v>
      </c>
      <c r="AE118" s="2" t="b">
        <f t="shared" si="46"/>
        <v>0</v>
      </c>
      <c r="AF118" s="11" t="e">
        <f t="shared" ca="1" si="47"/>
        <v>#REF!</v>
      </c>
      <c r="AG118" s="2" t="b">
        <f t="shared" ca="1" si="48"/>
        <v>0</v>
      </c>
      <c r="AH118" s="2" t="b">
        <f ca="1">IF(AG118,OFFSET(#REF!,AF118,0,1,1))</f>
        <v>0</v>
      </c>
      <c r="AI118" s="2" t="b">
        <f ca="1">IF(AG118,OFFSET(#REF!,AF118,0,1,1))</f>
        <v>0</v>
      </c>
      <c r="AJ118" s="2" t="b">
        <f ca="1">IF(AG118,OFFSET(#REF!,AF118,0,1,1)&lt;&gt;"")</f>
        <v>0</v>
      </c>
      <c r="AK118" s="2" t="b">
        <f t="shared" ca="1" si="49"/>
        <v>0</v>
      </c>
      <c r="AL118" s="11" t="e">
        <f t="shared" ca="1" si="50"/>
        <v>#REF!</v>
      </c>
      <c r="AM118" s="2" t="b">
        <f t="shared" ca="1" si="51"/>
        <v>0</v>
      </c>
      <c r="AN118" s="2" t="b">
        <f ca="1">IF(AM118,OFFSET(#REF!,AL118,0,1,1))</f>
        <v>0</v>
      </c>
      <c r="AO118" s="2" t="b">
        <f ca="1">IF(AM118,OFFSET(#REF!,AL118,0,1,1))</f>
        <v>0</v>
      </c>
      <c r="AP118" s="2" t="b">
        <f ca="1">IF(AM118,OFFSET(#REF!,AL118,0,1,1)&lt;&gt;"")</f>
        <v>0</v>
      </c>
      <c r="AQ118" s="2" t="b">
        <f t="shared" ca="1" si="52"/>
        <v>0</v>
      </c>
      <c r="AR118" s="11" t="e">
        <f>IF(ISBLANK(A110),ERR(),MATCH($Y118,#REF!,0)-1)</f>
        <v>#REF!</v>
      </c>
      <c r="AS118" s="11" t="e">
        <f>IF(ISBLANK(A110),ERR(),MATCH($Y118,#REF!,0)-1)</f>
        <v>#REF!</v>
      </c>
      <c r="AT118" s="2">
        <f t="shared" si="53"/>
        <v>0</v>
      </c>
    </row>
    <row r="119" spans="1:46" ht="20.100000000000001" customHeight="1">
      <c r="D119" s="8"/>
      <c r="E119" s="8"/>
      <c r="F119" s="6" t="s">
        <v>31</v>
      </c>
      <c r="G119" s="20"/>
      <c r="H119" s="15"/>
      <c r="Y119" s="11">
        <f>A110*100+9</f>
        <v>4250409</v>
      </c>
      <c r="Z119" s="11" t="e">
        <f>IF(Y119&lt;&gt;0,MATCH(Y119,#REF!,0)-1, ERR())</f>
        <v>#REF!</v>
      </c>
      <c r="AA119" s="2" t="b">
        <f t="shared" si="45"/>
        <v>0</v>
      </c>
      <c r="AB119" s="2" t="b">
        <f ca="1">IF(AA119,OFFSET(#REF!,Z119,0,1,1))</f>
        <v>0</v>
      </c>
      <c r="AC119" s="2" t="b">
        <f ca="1">IF(AA119,OFFSET(#REF!,Z119,0,1,1))</f>
        <v>0</v>
      </c>
      <c r="AD119" s="2" t="b">
        <f ca="1">IF(AA119,OFFSET(#REF!,Z119,0,1,1)&lt;&gt;"")</f>
        <v>0</v>
      </c>
      <c r="AE119" s="2" t="b">
        <f t="shared" si="46"/>
        <v>0</v>
      </c>
      <c r="AF119" s="11" t="e">
        <f t="shared" ca="1" si="47"/>
        <v>#REF!</v>
      </c>
      <c r="AG119" s="2" t="b">
        <f t="shared" ca="1" si="48"/>
        <v>0</v>
      </c>
      <c r="AH119" s="2" t="b">
        <f ca="1">IF(AG119,OFFSET(#REF!,AF119,0,1,1))</f>
        <v>0</v>
      </c>
      <c r="AI119" s="2" t="b">
        <f ca="1">IF(AG119,OFFSET(#REF!,AF119,0,1,1))</f>
        <v>0</v>
      </c>
      <c r="AJ119" s="2" t="b">
        <f ca="1">IF(AG119,OFFSET(#REF!,AF119,0,1,1)&lt;&gt;"")</f>
        <v>0</v>
      </c>
      <c r="AK119" s="2" t="b">
        <f t="shared" ca="1" si="49"/>
        <v>0</v>
      </c>
      <c r="AL119" s="11" t="e">
        <f t="shared" ca="1" si="50"/>
        <v>#REF!</v>
      </c>
      <c r="AM119" s="2" t="b">
        <f t="shared" ca="1" si="51"/>
        <v>0</v>
      </c>
      <c r="AN119" s="2" t="b">
        <f ca="1">IF(AM119,OFFSET(#REF!,AL119,0,1,1))</f>
        <v>0</v>
      </c>
      <c r="AO119" s="2" t="b">
        <f ca="1">IF(AM119,OFFSET(#REF!,AL119,0,1,1))</f>
        <v>0</v>
      </c>
      <c r="AP119" s="2" t="b">
        <f ca="1">IF(AM119,OFFSET(#REF!,AL119,0,1,1)&lt;&gt;"")</f>
        <v>0</v>
      </c>
      <c r="AQ119" s="2" t="b">
        <f t="shared" ca="1" si="52"/>
        <v>0</v>
      </c>
      <c r="AR119" s="11" t="e">
        <f>IF(ISBLANK(A110),ERR(),MATCH($Y119,#REF!,0)-1)</f>
        <v>#REF!</v>
      </c>
      <c r="AS119" s="11" t="e">
        <f>IF(ISBLANK(A110),ERR(),MATCH($Y119,#REF!,0)-1)</f>
        <v>#REF!</v>
      </c>
      <c r="AT119" s="2">
        <f t="shared" si="53"/>
        <v>0</v>
      </c>
    </row>
    <row r="120" spans="1:46" ht="20.100000000000001" customHeight="1">
      <c r="D120" s="2" t="str">
        <f>IF(ISBLANK(A110),"",IF(X110=7,"st6",""))</f>
        <v/>
      </c>
      <c r="E120" s="2" t="str">
        <f>IF(ISBLANK(A110),"",IF(X110=7,"22:00-25:00",""))</f>
        <v/>
      </c>
      <c r="F120" s="8" t="s">
        <v>32</v>
      </c>
      <c r="G120" s="21"/>
      <c r="H120" s="16"/>
      <c r="Y120" s="11">
        <f>A110*100+10</f>
        <v>4250410</v>
      </c>
      <c r="Z120" s="11" t="e">
        <f>IF(Y120&lt;&gt;0,MATCH(Y120,#REF!,0)-1, ERR())</f>
        <v>#REF!</v>
      </c>
      <c r="AA120" s="2" t="b">
        <f t="shared" si="45"/>
        <v>0</v>
      </c>
      <c r="AB120" s="2" t="b">
        <f ca="1">IF(AA120,OFFSET(#REF!,Z120,0,1,1))</f>
        <v>0</v>
      </c>
      <c r="AC120" s="2" t="b">
        <f ca="1">IF(AA120,OFFSET(#REF!,Z120,0,1,1))</f>
        <v>0</v>
      </c>
      <c r="AD120" s="2" t="b">
        <f ca="1">IF(AA120,OFFSET(#REF!,Z120,0,1,1)&lt;&gt;"")</f>
        <v>0</v>
      </c>
      <c r="AE120" s="2" t="b">
        <f t="shared" si="46"/>
        <v>0</v>
      </c>
      <c r="AF120" s="11" t="e">
        <f t="shared" ca="1" si="47"/>
        <v>#REF!</v>
      </c>
      <c r="AG120" s="2" t="b">
        <f t="shared" ca="1" si="48"/>
        <v>0</v>
      </c>
      <c r="AH120" s="2" t="b">
        <f ca="1">IF(AG120,OFFSET(#REF!,AF120,0,1,1))</f>
        <v>0</v>
      </c>
      <c r="AI120" s="2" t="b">
        <f ca="1">IF(AG120,OFFSET(#REF!,AF120,0,1,1))</f>
        <v>0</v>
      </c>
      <c r="AJ120" s="2" t="b">
        <f ca="1">IF(AG120,OFFSET(#REF!,AF120,0,1,1)&lt;&gt;"")</f>
        <v>0</v>
      </c>
      <c r="AK120" s="2" t="b">
        <f t="shared" ca="1" si="49"/>
        <v>0</v>
      </c>
      <c r="AL120" s="11" t="e">
        <f t="shared" ca="1" si="50"/>
        <v>#REF!</v>
      </c>
      <c r="AM120" s="2" t="b">
        <f t="shared" ca="1" si="51"/>
        <v>0</v>
      </c>
      <c r="AN120" s="2" t="b">
        <f ca="1">IF(AM120,OFFSET(#REF!,AL120,0,1,1))</f>
        <v>0</v>
      </c>
      <c r="AO120" s="2" t="b">
        <f ca="1">IF(AM120,OFFSET(#REF!,AL120,0,1,1))</f>
        <v>0</v>
      </c>
      <c r="AP120" s="2" t="b">
        <f ca="1">IF(AM120,OFFSET(#REF!,AL120,0,1,1)&lt;&gt;"")</f>
        <v>0</v>
      </c>
      <c r="AQ120" s="2" t="b">
        <f t="shared" ca="1" si="52"/>
        <v>0</v>
      </c>
      <c r="AR120" s="11" t="e">
        <f>IF(ISBLANK(A110),ERR(),MATCH($Y120,#REF!,0)-1)</f>
        <v>#REF!</v>
      </c>
      <c r="AS120" s="11" t="e">
        <f>IF(ISBLANK(A110),ERR(),MATCH($Y120,#REF!,0)-1)</f>
        <v>#REF!</v>
      </c>
      <c r="AT120" s="2">
        <f t="shared" si="53"/>
        <v>0</v>
      </c>
    </row>
    <row r="121" spans="1:46" ht="20.100000000000001" customHeight="1" thickBot="1">
      <c r="A121" s="9"/>
      <c r="B121" s="10"/>
      <c r="C121" s="10"/>
      <c r="D121" s="10"/>
      <c r="E121" s="10"/>
      <c r="F121" s="1" t="s">
        <v>31</v>
      </c>
      <c r="G121" s="22"/>
      <c r="H121" s="17"/>
      <c r="Y121" s="11">
        <f>A110*100+11</f>
        <v>4250411</v>
      </c>
      <c r="Z121" s="11" t="e">
        <f>IF(Y121&lt;&gt;0,MATCH(Y121,#REF!,0)-1, ERR())</f>
        <v>#REF!</v>
      </c>
      <c r="AA121" s="2" t="b">
        <f t="shared" si="45"/>
        <v>0</v>
      </c>
      <c r="AB121" s="2" t="b">
        <f ca="1">IF(AA121,OFFSET(#REF!,Z121,0,1,1))</f>
        <v>0</v>
      </c>
      <c r="AC121" s="2" t="b">
        <f ca="1">IF(AA121,OFFSET(#REF!,Z121,0,1,1))</f>
        <v>0</v>
      </c>
      <c r="AD121" s="2" t="b">
        <f ca="1">IF(AA121,OFFSET(#REF!,Z121,0,1,1)&lt;&gt;"")</f>
        <v>0</v>
      </c>
      <c r="AE121" s="2" t="b">
        <f t="shared" si="46"/>
        <v>0</v>
      </c>
      <c r="AF121" s="11" t="e">
        <f t="shared" ca="1" si="47"/>
        <v>#REF!</v>
      </c>
      <c r="AG121" s="2" t="b">
        <f t="shared" ca="1" si="48"/>
        <v>0</v>
      </c>
      <c r="AH121" s="2" t="b">
        <f ca="1">IF(AG121,OFFSET(#REF!,AF121,0,1,1))</f>
        <v>0</v>
      </c>
      <c r="AI121" s="2" t="b">
        <f ca="1">IF(AG121,OFFSET(#REF!,AF121,0,1,1))</f>
        <v>0</v>
      </c>
      <c r="AJ121" s="2" t="b">
        <f ca="1">IF(AG121,OFFSET(#REF!,AF121,0,1,1)&lt;&gt;"")</f>
        <v>0</v>
      </c>
      <c r="AK121" s="2" t="b">
        <f t="shared" ca="1" si="49"/>
        <v>0</v>
      </c>
      <c r="AL121" s="11" t="e">
        <f t="shared" ca="1" si="50"/>
        <v>#REF!</v>
      </c>
      <c r="AM121" s="2" t="b">
        <f t="shared" ca="1" si="51"/>
        <v>0</v>
      </c>
      <c r="AN121" s="2" t="b">
        <f ca="1">IF(AM121,OFFSET(#REF!,AL121,0,1,1))</f>
        <v>0</v>
      </c>
      <c r="AO121" s="2" t="b">
        <f ca="1">IF(AM121,OFFSET(#REF!,AL121,0,1,1))</f>
        <v>0</v>
      </c>
      <c r="AP121" s="2" t="b">
        <f ca="1">IF(AM121,OFFSET(#REF!,AL121,0,1,1)&lt;&gt;"")</f>
        <v>0</v>
      </c>
      <c r="AQ121" s="2" t="b">
        <f t="shared" ca="1" si="52"/>
        <v>0</v>
      </c>
      <c r="AR121" s="11" t="e">
        <f>IF(ISBLANK(A110),ERR(),MATCH($Y121,#REF!,0)-1)</f>
        <v>#REF!</v>
      </c>
      <c r="AS121" s="11" t="e">
        <f>IF(ISBLANK(A110),ERR(),MATCH($Y121,#REF!,0)-1)</f>
        <v>#REF!</v>
      </c>
      <c r="AT121" s="2">
        <f t="shared" si="53"/>
        <v>0</v>
      </c>
    </row>
    <row r="122" spans="1:46" ht="20.100000000000001" customHeight="1" thickTop="1">
      <c r="A122" s="4">
        <v>42505</v>
      </c>
      <c r="B122" s="4" t="s">
        <v>54</v>
      </c>
      <c r="C122" s="4"/>
      <c r="D122" s="5" t="str">
        <f>IF(ISBLANK(A122),"",IF(X122=1,"sn1",IF(X122=7,"st1",IF(AND(ISBLANK(C122),X122=6),"f1","nh1"))))</f>
        <v>st1</v>
      </c>
      <c r="E122" s="5" t="str">
        <f>IF(ISBLANK(A122),"",IF(AND(X122=6,ISBLANK(C122)),"16:00-19:00","07:00-10:00"))</f>
        <v>07:00-10:00</v>
      </c>
      <c r="F122" s="6" t="s">
        <v>32</v>
      </c>
      <c r="G122" s="23"/>
      <c r="H122" s="18" t="s">
        <v>61</v>
      </c>
      <c r="X122" s="3">
        <f>WEEKDAY(A122)</f>
        <v>7</v>
      </c>
      <c r="Y122" s="11">
        <f>A122*100</f>
        <v>4250500</v>
      </c>
      <c r="Z122" s="11" t="e">
        <f>IF(Y122&lt;&gt;0,MATCH(Y122,#REF!,0)-1, ERR())</f>
        <v>#REF!</v>
      </c>
      <c r="AA122" s="2" t="b">
        <f t="shared" si="45"/>
        <v>0</v>
      </c>
      <c r="AB122" s="2" t="b">
        <f ca="1">IF(AA122,OFFSET(#REF!,Z122,0,1,1))</f>
        <v>0</v>
      </c>
      <c r="AC122" s="2" t="b">
        <f ca="1">IF(AA122,OFFSET(#REF!,Z122,0,1,1))</f>
        <v>0</v>
      </c>
      <c r="AD122" s="2" t="b">
        <f ca="1">IF(AA122,OFFSET(#REF!,Z122,0,1,1)&lt;&gt;"")</f>
        <v>0</v>
      </c>
      <c r="AE122" s="2" t="b">
        <f t="shared" si="46"/>
        <v>0</v>
      </c>
      <c r="AF122" s="11" t="e">
        <f t="shared" ca="1" si="47"/>
        <v>#REF!</v>
      </c>
      <c r="AG122" s="2" t="b">
        <f t="shared" ca="1" si="48"/>
        <v>0</v>
      </c>
      <c r="AH122" s="2" t="b">
        <f ca="1">IF(AG122,OFFSET(#REF!,AF122,0,1,1))</f>
        <v>0</v>
      </c>
      <c r="AI122" s="2" t="b">
        <f ca="1">IF(AG122,OFFSET(#REF!,AF122,0,1,1))</f>
        <v>0</v>
      </c>
      <c r="AJ122" s="2" t="b">
        <f ca="1">IF(AG122,OFFSET(#REF!,AF122,0,1,1)&lt;&gt;"")</f>
        <v>0</v>
      </c>
      <c r="AK122" s="2" t="b">
        <f t="shared" ca="1" si="49"/>
        <v>0</v>
      </c>
      <c r="AL122" s="11" t="e">
        <f t="shared" ca="1" si="50"/>
        <v>#REF!</v>
      </c>
      <c r="AM122" s="2" t="b">
        <f t="shared" ca="1" si="51"/>
        <v>0</v>
      </c>
      <c r="AN122" s="2" t="b">
        <f ca="1">IF(AM122,OFFSET(#REF!,AL122,0,1,1))</f>
        <v>0</v>
      </c>
      <c r="AO122" s="2" t="b">
        <f ca="1">IF(AM122,OFFSET(#REF!,AL122,0,1,1))</f>
        <v>0</v>
      </c>
      <c r="AP122" s="2" t="b">
        <f ca="1">IF(AM122,OFFSET(#REF!,AL122,0,1,1)&lt;&gt;"")</f>
        <v>0</v>
      </c>
      <c r="AQ122" s="2" t="b">
        <f t="shared" ca="1" si="52"/>
        <v>0</v>
      </c>
      <c r="AR122" s="11" t="e">
        <f>IF(ISBLANK(A122),ERR(),MATCH($Y122,#REF!,0)-1)</f>
        <v>#REF!</v>
      </c>
      <c r="AS122" s="11" t="e">
        <f>IF(ISBLANK(A122),ERR(),MATCH($Y122,#REF!,0)-1)</f>
        <v>#REF!</v>
      </c>
      <c r="AT122" s="2">
        <f>IF(ISNUMBER(AR122),1,IF(ISNUMBER(AS122),3,IF(OR(AT121=1,AT121=2),2,0)))</f>
        <v>0</v>
      </c>
    </row>
    <row r="123" spans="1:46" ht="20.100000000000001" customHeight="1">
      <c r="B123" s="7"/>
      <c r="C123" s="7"/>
      <c r="D123" s="8"/>
      <c r="E123" s="8"/>
      <c r="F123" s="6" t="s">
        <v>31</v>
      </c>
      <c r="G123" s="20"/>
      <c r="H123" s="15" t="s">
        <v>65</v>
      </c>
      <c r="Y123" s="11">
        <f>A122*100+1</f>
        <v>4250501</v>
      </c>
      <c r="Z123" s="11" t="e">
        <f>IF(Y123&lt;&gt;0,MATCH(Y123,#REF!,0)-1, ERR())</f>
        <v>#REF!</v>
      </c>
      <c r="AA123" s="2" t="b">
        <f t="shared" si="45"/>
        <v>0</v>
      </c>
      <c r="AB123" s="2" t="b">
        <f ca="1">IF(AA123,OFFSET(#REF!,Z123,0,1,1))</f>
        <v>0</v>
      </c>
      <c r="AC123" s="2" t="b">
        <f ca="1">IF(AA123,OFFSET(#REF!,Z123,0,1,1))</f>
        <v>0</v>
      </c>
      <c r="AD123" s="2" t="b">
        <f ca="1">IF(AA123,OFFSET(#REF!,Z123,0,1,1)&lt;&gt;"")</f>
        <v>0</v>
      </c>
      <c r="AE123" s="2" t="b">
        <f t="shared" si="46"/>
        <v>0</v>
      </c>
      <c r="AF123" s="11" t="e">
        <f t="shared" ca="1" si="47"/>
        <v>#REF!</v>
      </c>
      <c r="AG123" s="2" t="b">
        <f t="shared" ca="1" si="48"/>
        <v>0</v>
      </c>
      <c r="AH123" s="2" t="b">
        <f ca="1">IF(AG123,OFFSET(#REF!,AF123,0,1,1))</f>
        <v>0</v>
      </c>
      <c r="AI123" s="2" t="b">
        <f ca="1">IF(AG123,OFFSET(#REF!,AF123,0,1,1))</f>
        <v>0</v>
      </c>
      <c r="AJ123" s="2" t="b">
        <f ca="1">IF(AG123,OFFSET(#REF!,AF123,0,1,1)&lt;&gt;"")</f>
        <v>0</v>
      </c>
      <c r="AK123" s="2" t="b">
        <f t="shared" ca="1" si="49"/>
        <v>0</v>
      </c>
      <c r="AL123" s="11" t="e">
        <f t="shared" ca="1" si="50"/>
        <v>#REF!</v>
      </c>
      <c r="AM123" s="2" t="b">
        <f t="shared" ca="1" si="51"/>
        <v>0</v>
      </c>
      <c r="AN123" s="2" t="b">
        <f ca="1">IF(AM123,OFFSET(#REF!,AL123,0,1,1))</f>
        <v>0</v>
      </c>
      <c r="AO123" s="2" t="b">
        <f ca="1">IF(AM123,OFFSET(#REF!,AL123,0,1,1))</f>
        <v>0</v>
      </c>
      <c r="AP123" s="2" t="b">
        <f ca="1">IF(AM123,OFFSET(#REF!,AL123,0,1,1)&lt;&gt;"")</f>
        <v>0</v>
      </c>
      <c r="AQ123" s="2" t="b">
        <f t="shared" ca="1" si="52"/>
        <v>0</v>
      </c>
      <c r="AR123" s="11" t="e">
        <f>IF(ISBLANK(A122),ERR(),MATCH($Y123,#REF!,0)-1)</f>
        <v>#REF!</v>
      </c>
      <c r="AS123" s="11" t="e">
        <f>IF(ISBLANK(A122),ERR(),MATCH($Y123,#REF!,0)-1)</f>
        <v>#REF!</v>
      </c>
      <c r="AT123" s="2">
        <f t="shared" si="53"/>
        <v>0</v>
      </c>
    </row>
    <row r="124" spans="1:46" ht="33.75" customHeight="1">
      <c r="D124" s="5" t="str">
        <f>IF(ISBLANK(A122),"",IF(X122=1,"sn2",IF(X122=7,"st2",IF(AND(ISBLANK(C122),X122=6),"f2","nh2"))))</f>
        <v>st2</v>
      </c>
      <c r="E124" s="5" t="str">
        <f>IF(ISBLANK(A122),"",IF(AND(X122=6,ISBLANK(C122)),"19:00-22:00","10:00-13:00"))</f>
        <v>10:00-13:00</v>
      </c>
      <c r="F124" s="6" t="s">
        <v>32</v>
      </c>
      <c r="G124" s="20"/>
      <c r="H124" s="15" t="s">
        <v>65</v>
      </c>
      <c r="Y124" s="11">
        <f>A122*100+2</f>
        <v>4250502</v>
      </c>
      <c r="Z124" s="11" t="e">
        <f>IF(Y124&lt;&gt;0,MATCH(Y124,#REF!,0)-1, ERR())</f>
        <v>#REF!</v>
      </c>
      <c r="AA124" s="2" t="b">
        <f t="shared" si="45"/>
        <v>0</v>
      </c>
      <c r="AB124" s="2" t="b">
        <f ca="1">IF(AA124,OFFSET(#REF!,Z124,0,1,1))</f>
        <v>0</v>
      </c>
      <c r="AC124" s="2" t="b">
        <f ca="1">IF(AA124,OFFSET(#REF!,Z124,0,1,1))</f>
        <v>0</v>
      </c>
      <c r="AD124" s="2" t="b">
        <f ca="1">IF(AA124,OFFSET(#REF!,Z124,0,1,1)&lt;&gt;"")</f>
        <v>0</v>
      </c>
      <c r="AE124" s="2" t="b">
        <f t="shared" si="46"/>
        <v>0</v>
      </c>
      <c r="AF124" s="11" t="e">
        <f t="shared" ca="1" si="47"/>
        <v>#REF!</v>
      </c>
      <c r="AG124" s="2" t="b">
        <f t="shared" ca="1" si="48"/>
        <v>0</v>
      </c>
      <c r="AH124" s="2" t="b">
        <f ca="1">IF(AG124,OFFSET(#REF!,AF124,0,1,1))</f>
        <v>0</v>
      </c>
      <c r="AI124" s="2" t="b">
        <f ca="1">IF(AG124,OFFSET(#REF!,AF124,0,1,1))</f>
        <v>0</v>
      </c>
      <c r="AJ124" s="2" t="b">
        <f ca="1">IF(AG124,OFFSET(#REF!,AF124,0,1,1)&lt;&gt;"")</f>
        <v>0</v>
      </c>
      <c r="AK124" s="2" t="b">
        <f t="shared" ca="1" si="49"/>
        <v>0</v>
      </c>
      <c r="AL124" s="11" t="e">
        <f t="shared" ca="1" si="50"/>
        <v>#REF!</v>
      </c>
      <c r="AM124" s="2" t="b">
        <f t="shared" ca="1" si="51"/>
        <v>0</v>
      </c>
      <c r="AN124" s="2" t="b">
        <f ca="1">IF(AM124,OFFSET(#REF!,AL124,0,1,1))</f>
        <v>0</v>
      </c>
      <c r="AO124" s="2" t="b">
        <f ca="1">IF(AM124,OFFSET(#REF!,AL124,0,1,1))</f>
        <v>0</v>
      </c>
      <c r="AP124" s="2" t="b">
        <f ca="1">IF(AM124,OFFSET(#REF!,AL124,0,1,1)&lt;&gt;"")</f>
        <v>0</v>
      </c>
      <c r="AQ124" s="2" t="b">
        <f t="shared" ca="1" si="52"/>
        <v>0</v>
      </c>
      <c r="AR124" s="11" t="e">
        <f>IF(ISBLANK(A122),ERR(),MATCH($Y124,#REF!,0)-1)</f>
        <v>#REF!</v>
      </c>
      <c r="AS124" s="11" t="e">
        <f>IF(ISBLANK(A122),ERR(),MATCH($Y124,#REF!,0)-1)</f>
        <v>#REF!</v>
      </c>
      <c r="AT124" s="2">
        <f t="shared" si="53"/>
        <v>0</v>
      </c>
    </row>
    <row r="125" spans="1:46" ht="20.100000000000001" customHeight="1">
      <c r="D125" s="8"/>
      <c r="E125" s="8"/>
      <c r="F125" s="6" t="s">
        <v>31</v>
      </c>
      <c r="G125" s="20"/>
      <c r="H125" s="15" t="s">
        <v>65</v>
      </c>
      <c r="Y125" s="11">
        <f>A122*100+3</f>
        <v>4250503</v>
      </c>
      <c r="Z125" s="11" t="e">
        <f>IF(Y125&lt;&gt;0,MATCH(Y125,#REF!,0)-1, ERR())</f>
        <v>#REF!</v>
      </c>
      <c r="AA125" s="2" t="b">
        <f t="shared" si="45"/>
        <v>0</v>
      </c>
      <c r="AB125" s="2" t="b">
        <f ca="1">IF(AA125,OFFSET(#REF!,Z125,0,1,1))</f>
        <v>0</v>
      </c>
      <c r="AC125" s="2" t="b">
        <f ca="1">IF(AA125,OFFSET(#REF!,Z125,0,1,1))</f>
        <v>0</v>
      </c>
      <c r="AD125" s="2" t="b">
        <f ca="1">IF(AA125,OFFSET(#REF!,Z125,0,1,1)&lt;&gt;"")</f>
        <v>0</v>
      </c>
      <c r="AE125" s="2" t="b">
        <f t="shared" si="46"/>
        <v>0</v>
      </c>
      <c r="AF125" s="11" t="e">
        <f t="shared" ca="1" si="47"/>
        <v>#REF!</v>
      </c>
      <c r="AG125" s="2" t="b">
        <f t="shared" ca="1" si="48"/>
        <v>0</v>
      </c>
      <c r="AH125" s="2" t="b">
        <f ca="1">IF(AG125,OFFSET(#REF!,AF125,0,1,1))</f>
        <v>0</v>
      </c>
      <c r="AI125" s="2" t="b">
        <f ca="1">IF(AG125,OFFSET(#REF!,AF125,0,1,1))</f>
        <v>0</v>
      </c>
      <c r="AJ125" s="2" t="b">
        <f ca="1">IF(AG125,OFFSET(#REF!,AF125,0,1,1)&lt;&gt;"")</f>
        <v>0</v>
      </c>
      <c r="AK125" s="2" t="b">
        <f t="shared" ca="1" si="49"/>
        <v>0</v>
      </c>
      <c r="AL125" s="11" t="e">
        <f t="shared" ca="1" si="50"/>
        <v>#REF!</v>
      </c>
      <c r="AM125" s="2" t="b">
        <f t="shared" ca="1" si="51"/>
        <v>0</v>
      </c>
      <c r="AN125" s="2" t="b">
        <f ca="1">IF(AM125,OFFSET(#REF!,AL125,0,1,1))</f>
        <v>0</v>
      </c>
      <c r="AO125" s="2" t="b">
        <f ca="1">IF(AM125,OFFSET(#REF!,AL125,0,1,1))</f>
        <v>0</v>
      </c>
      <c r="AP125" s="2" t="b">
        <f ca="1">IF(AM125,OFFSET(#REF!,AL125,0,1,1)&lt;&gt;"")</f>
        <v>0</v>
      </c>
      <c r="AQ125" s="2" t="b">
        <f t="shared" ca="1" si="52"/>
        <v>0</v>
      </c>
      <c r="AR125" s="11" t="e">
        <f>IF(ISBLANK(A122),ERR(),MATCH($Y125,#REF!,0)-1)</f>
        <v>#REF!</v>
      </c>
      <c r="AS125" s="11" t="e">
        <f>IF(ISBLANK(A122),ERR(),MATCH($Y125,#REF!,0)-1)</f>
        <v>#REF!</v>
      </c>
      <c r="AT125" s="2">
        <f t="shared" si="53"/>
        <v>0</v>
      </c>
    </row>
    <row r="126" spans="1:46" ht="20.100000000000001" customHeight="1">
      <c r="D126" s="5" t="str">
        <f>IF(ISBLANK(A122),"",IF(X122=1,"sn3",IF(X122=7,"st3",IF(AND(ISBLANK(C122),X122=6),"f3","nh3"))))</f>
        <v>st3</v>
      </c>
      <c r="E126" s="5" t="str">
        <f>IF(ISBLANK(A122),"",IF(AND(X122=6,ISBLANK(C122)),"22:00-25:00","13:00-16:00"))</f>
        <v>13:00-16:00</v>
      </c>
      <c r="F126" s="6" t="s">
        <v>32</v>
      </c>
      <c r="G126" s="20"/>
      <c r="H126" s="15" t="s">
        <v>65</v>
      </c>
      <c r="Y126" s="11">
        <f>A122*100+4</f>
        <v>4250504</v>
      </c>
      <c r="Z126" s="11" t="e">
        <f>IF(Y126&lt;&gt;0,MATCH(Y126,#REF!,0)-1, ERR())</f>
        <v>#REF!</v>
      </c>
      <c r="AA126" s="2" t="b">
        <f t="shared" si="45"/>
        <v>0</v>
      </c>
      <c r="AB126" s="2" t="b">
        <f ca="1">IF(AA126,OFFSET(#REF!,Z126,0,1,1))</f>
        <v>0</v>
      </c>
      <c r="AC126" s="2" t="b">
        <f ca="1">IF(AA126,OFFSET(#REF!,Z126,0,1,1))</f>
        <v>0</v>
      </c>
      <c r="AD126" s="2" t="b">
        <f ca="1">IF(AA126,OFFSET(#REF!,Z126,0,1,1)&lt;&gt;"")</f>
        <v>0</v>
      </c>
      <c r="AE126" s="2" t="b">
        <f t="shared" si="46"/>
        <v>0</v>
      </c>
      <c r="AF126" s="11" t="e">
        <f t="shared" ca="1" si="47"/>
        <v>#REF!</v>
      </c>
      <c r="AG126" s="2" t="b">
        <f t="shared" ca="1" si="48"/>
        <v>0</v>
      </c>
      <c r="AH126" s="2" t="b">
        <f ca="1">IF(AG126,OFFSET(#REF!,AF126,0,1,1))</f>
        <v>0</v>
      </c>
      <c r="AI126" s="2" t="b">
        <f ca="1">IF(AG126,OFFSET(#REF!,AF126,0,1,1))</f>
        <v>0</v>
      </c>
      <c r="AJ126" s="2" t="b">
        <f ca="1">IF(AG126,OFFSET(#REF!,AF126,0,1,1)&lt;&gt;"")</f>
        <v>0</v>
      </c>
      <c r="AK126" s="2" t="b">
        <f t="shared" ca="1" si="49"/>
        <v>0</v>
      </c>
      <c r="AL126" s="11" t="e">
        <f t="shared" ca="1" si="50"/>
        <v>#REF!</v>
      </c>
      <c r="AM126" s="2" t="b">
        <f t="shared" ca="1" si="51"/>
        <v>0</v>
      </c>
      <c r="AN126" s="2" t="b">
        <f ca="1">IF(AM126,OFFSET(#REF!,AL126,0,1,1))</f>
        <v>0</v>
      </c>
      <c r="AO126" s="2" t="b">
        <f ca="1">IF(AM126,OFFSET(#REF!,AL126,0,1,1))</f>
        <v>0</v>
      </c>
      <c r="AP126" s="2" t="b">
        <f ca="1">IF(AM126,OFFSET(#REF!,AL126,0,1,1)&lt;&gt;"")</f>
        <v>0</v>
      </c>
      <c r="AQ126" s="2" t="b">
        <f t="shared" ca="1" si="52"/>
        <v>0</v>
      </c>
      <c r="AR126" s="11" t="e">
        <f>IF(ISBLANK(A122),ERR(),MATCH($Y126,#REF!,0)-1)</f>
        <v>#REF!</v>
      </c>
      <c r="AS126" s="11" t="e">
        <f>IF(ISBLANK(A122),ERR(),MATCH($Y126,#REF!,0)-1)</f>
        <v>#REF!</v>
      </c>
      <c r="AT126" s="2">
        <f t="shared" si="53"/>
        <v>0</v>
      </c>
    </row>
    <row r="127" spans="1:46" ht="20.100000000000001" customHeight="1">
      <c r="D127" s="8"/>
      <c r="E127" s="8"/>
      <c r="F127" s="6" t="s">
        <v>31</v>
      </c>
      <c r="G127" s="20"/>
      <c r="H127" s="15" t="s">
        <v>65</v>
      </c>
      <c r="Y127" s="11">
        <f>A122*100+5</f>
        <v>4250505</v>
      </c>
      <c r="Z127" s="11" t="e">
        <f>IF(Y127&lt;&gt;0,MATCH(Y127,#REF!,0)-1, ERR())</f>
        <v>#REF!</v>
      </c>
      <c r="AA127" s="2" t="b">
        <f t="shared" si="45"/>
        <v>0</v>
      </c>
      <c r="AB127" s="2" t="b">
        <f ca="1">IF(AA127,OFFSET(#REF!,Z127,0,1,1))</f>
        <v>0</v>
      </c>
      <c r="AC127" s="2" t="b">
        <f ca="1">IF(AA127,OFFSET(#REF!,Z127,0,1,1))</f>
        <v>0</v>
      </c>
      <c r="AD127" s="2" t="b">
        <f ca="1">IF(AA127,OFFSET(#REF!,Z127,0,1,1)&lt;&gt;"")</f>
        <v>0</v>
      </c>
      <c r="AE127" s="2" t="b">
        <f t="shared" si="46"/>
        <v>0</v>
      </c>
      <c r="AF127" s="11" t="e">
        <f t="shared" ca="1" si="47"/>
        <v>#REF!</v>
      </c>
      <c r="AG127" s="2" t="b">
        <f t="shared" ca="1" si="48"/>
        <v>0</v>
      </c>
      <c r="AH127" s="2" t="b">
        <f ca="1">IF(AG127,OFFSET(#REF!,AF127,0,1,1))</f>
        <v>0</v>
      </c>
      <c r="AI127" s="2" t="b">
        <f ca="1">IF(AG127,OFFSET(#REF!,AF127,0,1,1))</f>
        <v>0</v>
      </c>
      <c r="AJ127" s="2" t="b">
        <f ca="1">IF(AG127,OFFSET(#REF!,AF127,0,1,1)&lt;&gt;"")</f>
        <v>0</v>
      </c>
      <c r="AK127" s="2" t="b">
        <f t="shared" ca="1" si="49"/>
        <v>0</v>
      </c>
      <c r="AL127" s="11" t="e">
        <f t="shared" ca="1" si="50"/>
        <v>#REF!</v>
      </c>
      <c r="AM127" s="2" t="b">
        <f t="shared" ca="1" si="51"/>
        <v>0</v>
      </c>
      <c r="AN127" s="2" t="b">
        <f ca="1">IF(AM127,OFFSET(#REF!,AL127,0,1,1))</f>
        <v>0</v>
      </c>
      <c r="AO127" s="2" t="b">
        <f ca="1">IF(AM127,OFFSET(#REF!,AL127,0,1,1))</f>
        <v>0</v>
      </c>
      <c r="AP127" s="2" t="b">
        <f ca="1">IF(AM127,OFFSET(#REF!,AL127,0,1,1)&lt;&gt;"")</f>
        <v>0</v>
      </c>
      <c r="AQ127" s="2" t="b">
        <f t="shared" ca="1" si="52"/>
        <v>0</v>
      </c>
      <c r="AR127" s="11" t="e">
        <f>IF(ISBLANK(A122),ERR(),MATCH($Y127,#REF!,0)-1)</f>
        <v>#REF!</v>
      </c>
      <c r="AS127" s="11" t="e">
        <f>IF(ISBLANK(A122),ERR(),MATCH($Y127,#REF!,0)-1)</f>
        <v>#REF!</v>
      </c>
      <c r="AT127" s="2">
        <f t="shared" si="53"/>
        <v>0</v>
      </c>
    </row>
    <row r="128" spans="1:46" ht="20.100000000000001" customHeight="1">
      <c r="D128" s="5" t="str">
        <f>IF(ISBLANK(A122),"",IF(X122=1,"sn4",IF(X122=7,"st4",IF(AND(ISBLANK(C122),X122=6),"","nh4"))))</f>
        <v>st4</v>
      </c>
      <c r="E128" s="5" t="str">
        <f>IF(ISBLANK(A122),"",IF(AND(X122=6,ISBLANK(C122)),"","16:00-19:00"))</f>
        <v>16:00-19:00</v>
      </c>
      <c r="F128" s="6" t="s">
        <v>32</v>
      </c>
      <c r="G128" s="20"/>
      <c r="H128" s="15" t="s">
        <v>65</v>
      </c>
      <c r="Y128" s="11">
        <f>A122*100+6</f>
        <v>4250506</v>
      </c>
      <c r="Z128" s="11" t="e">
        <f>IF(Y128&lt;&gt;0,MATCH(Y128,#REF!,0)-1, ERR())</f>
        <v>#REF!</v>
      </c>
      <c r="AA128" s="2" t="b">
        <f t="shared" si="45"/>
        <v>0</v>
      </c>
      <c r="AB128" s="2" t="b">
        <f ca="1">IF(AA128,OFFSET(#REF!,Z128,0,1,1))</f>
        <v>0</v>
      </c>
      <c r="AC128" s="2" t="b">
        <f ca="1">IF(AA128,OFFSET(#REF!,Z128,0,1,1))</f>
        <v>0</v>
      </c>
      <c r="AD128" s="2" t="b">
        <f ca="1">IF(AA128,OFFSET(#REF!,Z128,0,1,1)&lt;&gt;"")</f>
        <v>0</v>
      </c>
      <c r="AE128" s="2" t="b">
        <f t="shared" si="46"/>
        <v>0</v>
      </c>
      <c r="AF128" s="11" t="e">
        <f t="shared" ca="1" si="47"/>
        <v>#REF!</v>
      </c>
      <c r="AG128" s="2" t="b">
        <f t="shared" ca="1" si="48"/>
        <v>0</v>
      </c>
      <c r="AH128" s="2" t="b">
        <f ca="1">IF(AG128,OFFSET(#REF!,AF128,0,1,1))</f>
        <v>0</v>
      </c>
      <c r="AI128" s="2" t="b">
        <f ca="1">IF(AG128,OFFSET(#REF!,AF128,0,1,1))</f>
        <v>0</v>
      </c>
      <c r="AJ128" s="2" t="b">
        <f ca="1">IF(AG128,OFFSET(#REF!,AF128,0,1,1)&lt;&gt;"")</f>
        <v>0</v>
      </c>
      <c r="AK128" s="2" t="b">
        <f t="shared" ca="1" si="49"/>
        <v>0</v>
      </c>
      <c r="AL128" s="11" t="e">
        <f t="shared" ca="1" si="50"/>
        <v>#REF!</v>
      </c>
      <c r="AM128" s="2" t="b">
        <f t="shared" ca="1" si="51"/>
        <v>0</v>
      </c>
      <c r="AN128" s="2" t="b">
        <f ca="1">IF(AM128,OFFSET(#REF!,AL128,0,1,1))</f>
        <v>0</v>
      </c>
      <c r="AO128" s="2" t="b">
        <f ca="1">IF(AM128,OFFSET(#REF!,AL128,0,1,1))</f>
        <v>0</v>
      </c>
      <c r="AP128" s="2" t="b">
        <f ca="1">IF(AM128,OFFSET(#REF!,AL128,0,1,1)&lt;&gt;"")</f>
        <v>0</v>
      </c>
      <c r="AQ128" s="2" t="b">
        <f t="shared" ca="1" si="52"/>
        <v>0</v>
      </c>
      <c r="AR128" s="11" t="e">
        <f>IF(ISBLANK(A122),ERR(),MATCH($Y128,#REF!,0)-1)</f>
        <v>#REF!</v>
      </c>
      <c r="AS128" s="11" t="e">
        <f>IF(ISBLANK(A122),ERR(),MATCH($Y128,#REF!,0)-1)</f>
        <v>#REF!</v>
      </c>
      <c r="AT128" s="2">
        <f t="shared" si="53"/>
        <v>0</v>
      </c>
    </row>
    <row r="129" spans="1:46" ht="20.100000000000001" customHeight="1">
      <c r="D129" s="8"/>
      <c r="E129" s="8"/>
      <c r="F129" s="6" t="s">
        <v>31</v>
      </c>
      <c r="G129" s="20"/>
      <c r="H129" s="15" t="s">
        <v>65</v>
      </c>
      <c r="Y129" s="11">
        <f>A122*100+7</f>
        <v>4250507</v>
      </c>
      <c r="Z129" s="11" t="e">
        <f>IF(Y129&lt;&gt;0,MATCH(Y129,#REF!,0)-1, ERR())</f>
        <v>#REF!</v>
      </c>
      <c r="AA129" s="2" t="b">
        <f t="shared" si="45"/>
        <v>0</v>
      </c>
      <c r="AB129" s="2" t="b">
        <f ca="1">IF(AA129,OFFSET(#REF!,Z129,0,1,1))</f>
        <v>0</v>
      </c>
      <c r="AC129" s="2" t="b">
        <f ca="1">IF(AA129,OFFSET(#REF!,Z129,0,1,1))</f>
        <v>0</v>
      </c>
      <c r="AD129" s="2" t="b">
        <f ca="1">IF(AA129,OFFSET(#REF!,Z129,0,1,1)&lt;&gt;"")</f>
        <v>0</v>
      </c>
      <c r="AE129" s="2" t="b">
        <f t="shared" si="46"/>
        <v>0</v>
      </c>
      <c r="AF129" s="11" t="e">
        <f t="shared" ca="1" si="47"/>
        <v>#REF!</v>
      </c>
      <c r="AG129" s="2" t="b">
        <f t="shared" ca="1" si="48"/>
        <v>0</v>
      </c>
      <c r="AH129" s="2" t="b">
        <f ca="1">IF(AG129,OFFSET(#REF!,AF129,0,1,1))</f>
        <v>0</v>
      </c>
      <c r="AI129" s="2" t="b">
        <f ca="1">IF(AG129,OFFSET(#REF!,AF129,0,1,1))</f>
        <v>0</v>
      </c>
      <c r="AJ129" s="2" t="b">
        <f ca="1">IF(AG129,OFFSET(#REF!,AF129,0,1,1)&lt;&gt;"")</f>
        <v>0</v>
      </c>
      <c r="AK129" s="2" t="b">
        <f t="shared" ca="1" si="49"/>
        <v>0</v>
      </c>
      <c r="AL129" s="11" t="e">
        <f t="shared" ca="1" si="50"/>
        <v>#REF!</v>
      </c>
      <c r="AM129" s="2" t="b">
        <f t="shared" ca="1" si="51"/>
        <v>0</v>
      </c>
      <c r="AN129" s="2" t="b">
        <f ca="1">IF(AM129,OFFSET(#REF!,AL129,0,1,1))</f>
        <v>0</v>
      </c>
      <c r="AO129" s="2" t="b">
        <f ca="1">IF(AM129,OFFSET(#REF!,AL129,0,1,1))</f>
        <v>0</v>
      </c>
      <c r="AP129" s="2" t="b">
        <f ca="1">IF(AM129,OFFSET(#REF!,AL129,0,1,1)&lt;&gt;"")</f>
        <v>0</v>
      </c>
      <c r="AQ129" s="2" t="b">
        <f t="shared" ca="1" si="52"/>
        <v>0</v>
      </c>
      <c r="AR129" s="11" t="e">
        <f>IF(ISBLANK(A122),ERR(),MATCH($Y129,#REF!,0)-1)</f>
        <v>#REF!</v>
      </c>
      <c r="AS129" s="11" t="e">
        <f>IF(ISBLANK(A122),ERR(),MATCH($Y129,#REF!,0)-1)</f>
        <v>#REF!</v>
      </c>
      <c r="AT129" s="2">
        <f t="shared" si="53"/>
        <v>0</v>
      </c>
    </row>
    <row r="130" spans="1:46" ht="20.100000000000001" customHeight="1">
      <c r="D130" s="5" t="str">
        <f>IF(ISBLANK(A122),"",IF(X122=1,"sn5",IF(X122=7,"st5",IF(AND(ISBLANK(C122),X122=6),"","nh5"))))</f>
        <v>st5</v>
      </c>
      <c r="E130" s="5" t="str">
        <f>IF(ISBLANK(A122),"",IF(AND(X122=6,ISBLANK(C122)),"","19:00-22:00"))</f>
        <v>19:00-22:00</v>
      </c>
      <c r="F130" s="6" t="s">
        <v>32</v>
      </c>
      <c r="G130" s="20"/>
      <c r="H130" s="15" t="s">
        <v>65</v>
      </c>
      <c r="Y130" s="11">
        <f>A122*100+8</f>
        <v>4250508</v>
      </c>
      <c r="Z130" s="11" t="e">
        <f>IF(Y130&lt;&gt;0,MATCH(Y130,#REF!,0)-1, ERR())</f>
        <v>#REF!</v>
      </c>
      <c r="AA130" s="2" t="b">
        <f t="shared" si="45"/>
        <v>0</v>
      </c>
      <c r="AB130" s="2" t="b">
        <f ca="1">IF(AA130,OFFSET(#REF!,Z130,0,1,1))</f>
        <v>0</v>
      </c>
      <c r="AC130" s="2" t="b">
        <f ca="1">IF(AA130,OFFSET(#REF!,Z130,0,1,1))</f>
        <v>0</v>
      </c>
      <c r="AD130" s="2" t="b">
        <f ca="1">IF(AA130,OFFSET(#REF!,Z130,0,1,1)&lt;&gt;"")</f>
        <v>0</v>
      </c>
      <c r="AE130" s="2" t="b">
        <f t="shared" si="46"/>
        <v>0</v>
      </c>
      <c r="AF130" s="11" t="e">
        <f t="shared" ca="1" si="47"/>
        <v>#REF!</v>
      </c>
      <c r="AG130" s="2" t="b">
        <f t="shared" ca="1" si="48"/>
        <v>0</v>
      </c>
      <c r="AH130" s="2" t="b">
        <f ca="1">IF(AG130,OFFSET(#REF!,AF130,0,1,1))</f>
        <v>0</v>
      </c>
      <c r="AI130" s="2" t="b">
        <f ca="1">IF(AG130,OFFSET(#REF!,AF130,0,1,1))</f>
        <v>0</v>
      </c>
      <c r="AJ130" s="2" t="b">
        <f ca="1">IF(AG130,OFFSET(#REF!,AF130,0,1,1)&lt;&gt;"")</f>
        <v>0</v>
      </c>
      <c r="AK130" s="2" t="b">
        <f t="shared" ca="1" si="49"/>
        <v>0</v>
      </c>
      <c r="AL130" s="11" t="e">
        <f t="shared" ca="1" si="50"/>
        <v>#REF!</v>
      </c>
      <c r="AM130" s="2" t="b">
        <f t="shared" ca="1" si="51"/>
        <v>0</v>
      </c>
      <c r="AN130" s="2" t="b">
        <f ca="1">IF(AM130,OFFSET(#REF!,AL130,0,1,1))</f>
        <v>0</v>
      </c>
      <c r="AO130" s="2" t="b">
        <f ca="1">IF(AM130,OFFSET(#REF!,AL130,0,1,1))</f>
        <v>0</v>
      </c>
      <c r="AP130" s="2" t="b">
        <f ca="1">IF(AM130,OFFSET(#REF!,AL130,0,1,1)&lt;&gt;"")</f>
        <v>0</v>
      </c>
      <c r="AQ130" s="2" t="b">
        <f t="shared" ca="1" si="52"/>
        <v>0</v>
      </c>
      <c r="AR130" s="11" t="e">
        <f>IF(ISBLANK(A122),ERR(),MATCH($Y130,#REF!,0)-1)</f>
        <v>#REF!</v>
      </c>
      <c r="AS130" s="11" t="e">
        <f>IF(ISBLANK(A122),ERR(),MATCH($Y130,#REF!,0)-1)</f>
        <v>#REF!</v>
      </c>
      <c r="AT130" s="2">
        <f t="shared" si="53"/>
        <v>0</v>
      </c>
    </row>
    <row r="131" spans="1:46" ht="20.100000000000001" customHeight="1">
      <c r="D131" s="8"/>
      <c r="E131" s="8"/>
      <c r="F131" s="6" t="s">
        <v>31</v>
      </c>
      <c r="G131" s="20"/>
      <c r="H131" s="15" t="s">
        <v>65</v>
      </c>
      <c r="Y131" s="11">
        <f>A122*100+9</f>
        <v>4250509</v>
      </c>
      <c r="Z131" s="11" t="e">
        <f>IF(Y131&lt;&gt;0,MATCH(Y131,#REF!,0)-1, ERR())</f>
        <v>#REF!</v>
      </c>
      <c r="AA131" s="2" t="b">
        <f t="shared" ref="AA131:AA157" si="54">NOT(ISERROR(Z131))</f>
        <v>0</v>
      </c>
      <c r="AB131" s="2" t="b">
        <f ca="1">IF(AA131,OFFSET(#REF!,Z131,0,1,1))</f>
        <v>0</v>
      </c>
      <c r="AC131" s="2" t="b">
        <f ca="1">IF(AA131,OFFSET(#REF!,Z131,0,1,1))</f>
        <v>0</v>
      </c>
      <c r="AD131" s="2" t="b">
        <f ca="1">IF(AA131,OFFSET(#REF!,Z131,0,1,1)&lt;&gt;"")</f>
        <v>0</v>
      </c>
      <c r="AE131" s="2" t="b">
        <f t="shared" si="46"/>
        <v>0</v>
      </c>
      <c r="AF131" s="11" t="e">
        <f t="shared" ref="AF131:AF157" ca="1" si="55">MATCH($Y131,INDIRECT(AE131,TRUE),0)+Z131</f>
        <v>#REF!</v>
      </c>
      <c r="AG131" s="2" t="b">
        <f t="shared" ref="AG131:AG157" ca="1" si="56">NOT(ISERROR(AF131))</f>
        <v>0</v>
      </c>
      <c r="AH131" s="2" t="b">
        <f ca="1">IF(AG131,OFFSET(#REF!,AF131,0,1,1))</f>
        <v>0</v>
      </c>
      <c r="AI131" s="2" t="b">
        <f ca="1">IF(AG131,OFFSET(#REF!,AF131,0,1,1))</f>
        <v>0</v>
      </c>
      <c r="AJ131" s="2" t="b">
        <f ca="1">IF(AG131,OFFSET(#REF!,AF131,0,1,1)&lt;&gt;"")</f>
        <v>0</v>
      </c>
      <c r="AK131" s="2" t="b">
        <f t="shared" ca="1" si="49"/>
        <v>0</v>
      </c>
      <c r="AL131" s="11" t="e">
        <f t="shared" ref="AL131:AL157" ca="1" si="57">MATCH($Y131,INDIRECT(AK131,TRUE),0)+AF131</f>
        <v>#REF!</v>
      </c>
      <c r="AM131" s="2" t="b">
        <f t="shared" ref="AM131:AM157" ca="1" si="58">NOT(ISERROR(AL131))</f>
        <v>0</v>
      </c>
      <c r="AN131" s="2" t="b">
        <f ca="1">IF(AM131,OFFSET(#REF!,AL131,0,1,1))</f>
        <v>0</v>
      </c>
      <c r="AO131" s="2" t="b">
        <f ca="1">IF(AM131,OFFSET(#REF!,AL131,0,1,1))</f>
        <v>0</v>
      </c>
      <c r="AP131" s="2" t="b">
        <f ca="1">IF(AM131,OFFSET(#REF!,AL131,0,1,1)&lt;&gt;"")</f>
        <v>0</v>
      </c>
      <c r="AQ131" s="2" t="b">
        <f t="shared" ref="AQ131:AQ157" ca="1" si="59">OR(AD131,AJ131,AP131)</f>
        <v>0</v>
      </c>
      <c r="AR131" s="11" t="e">
        <f>IF(ISBLANK(A122),ERR(),MATCH($Y131,#REF!,0)-1)</f>
        <v>#REF!</v>
      </c>
      <c r="AS131" s="11" t="e">
        <f>IF(ISBLANK(A122),ERR(),MATCH($Y131,#REF!,0)-1)</f>
        <v>#REF!</v>
      </c>
      <c r="AT131" s="2">
        <f t="shared" si="53"/>
        <v>0</v>
      </c>
    </row>
    <row r="132" spans="1:46" ht="20.100000000000001" customHeight="1">
      <c r="D132" s="2" t="str">
        <f>IF(ISBLANK(A122),"",IF(X122=7,"st6",""))</f>
        <v>st6</v>
      </c>
      <c r="E132" s="2" t="str">
        <f>IF(ISBLANK(A122),"",IF(X122=7,"22:00-25:00",""))</f>
        <v>22:00-25:00</v>
      </c>
      <c r="F132" s="8" t="s">
        <v>32</v>
      </c>
      <c r="G132" s="21"/>
      <c r="H132" s="15" t="s">
        <v>65</v>
      </c>
      <c r="Y132" s="11">
        <f>A122*100+10</f>
        <v>4250510</v>
      </c>
      <c r="Z132" s="11" t="e">
        <f>IF(Y132&lt;&gt;0,MATCH(Y132,#REF!,0)-1, ERR())</f>
        <v>#REF!</v>
      </c>
      <c r="AA132" s="2" t="b">
        <f t="shared" si="54"/>
        <v>0</v>
      </c>
      <c r="AB132" s="2" t="b">
        <f ca="1">IF(AA132,OFFSET(#REF!,Z132,0,1,1))</f>
        <v>0</v>
      </c>
      <c r="AC132" s="2" t="b">
        <f ca="1">IF(AA132,OFFSET(#REF!,Z132,0,1,1))</f>
        <v>0</v>
      </c>
      <c r="AD132" s="2" t="b">
        <f ca="1">IF(AA132,OFFSET(#REF!,Z132,0,1,1)&lt;&gt;"")</f>
        <v>0</v>
      </c>
      <c r="AE132" s="2" t="b">
        <f t="shared" si="46"/>
        <v>0</v>
      </c>
      <c r="AF132" s="11" t="e">
        <f t="shared" ca="1" si="55"/>
        <v>#REF!</v>
      </c>
      <c r="AG132" s="2" t="b">
        <f t="shared" ca="1" si="56"/>
        <v>0</v>
      </c>
      <c r="AH132" s="2" t="b">
        <f ca="1">IF(AG132,OFFSET(#REF!,AF132,0,1,1))</f>
        <v>0</v>
      </c>
      <c r="AI132" s="2" t="b">
        <f ca="1">IF(AG132,OFFSET(#REF!,AF132,0,1,1))</f>
        <v>0</v>
      </c>
      <c r="AJ132" s="2" t="b">
        <f ca="1">IF(AG132,OFFSET(#REF!,AF132,0,1,1)&lt;&gt;"")</f>
        <v>0</v>
      </c>
      <c r="AK132" s="2" t="b">
        <f t="shared" ca="1" si="49"/>
        <v>0</v>
      </c>
      <c r="AL132" s="11" t="e">
        <f t="shared" ca="1" si="57"/>
        <v>#REF!</v>
      </c>
      <c r="AM132" s="2" t="b">
        <f t="shared" ca="1" si="58"/>
        <v>0</v>
      </c>
      <c r="AN132" s="2" t="b">
        <f ca="1">IF(AM132,OFFSET(#REF!,AL132,0,1,1))</f>
        <v>0</v>
      </c>
      <c r="AO132" s="2" t="b">
        <f ca="1">IF(AM132,OFFSET(#REF!,AL132,0,1,1))</f>
        <v>0</v>
      </c>
      <c r="AP132" s="2" t="b">
        <f ca="1">IF(AM132,OFFSET(#REF!,AL132,0,1,1)&lt;&gt;"")</f>
        <v>0</v>
      </c>
      <c r="AQ132" s="2" t="b">
        <f t="shared" ca="1" si="59"/>
        <v>0</v>
      </c>
      <c r="AR132" s="11" t="e">
        <f>IF(ISBLANK(A122),ERR(),MATCH($Y132,#REF!,0)-1)</f>
        <v>#REF!</v>
      </c>
      <c r="AS132" s="11" t="e">
        <f>IF(ISBLANK(A122),ERR(),MATCH($Y132,#REF!,0)-1)</f>
        <v>#REF!</v>
      </c>
      <c r="AT132" s="2">
        <f t="shared" si="53"/>
        <v>0</v>
      </c>
    </row>
    <row r="133" spans="1:46" ht="20.100000000000001" customHeight="1" thickBot="1">
      <c r="A133" s="9"/>
      <c r="B133" s="10"/>
      <c r="C133" s="10"/>
      <c r="D133" s="10"/>
      <c r="E133" s="10"/>
      <c r="F133" s="1" t="s">
        <v>31</v>
      </c>
      <c r="G133" s="22"/>
      <c r="H133" s="15" t="s">
        <v>65</v>
      </c>
      <c r="Y133" s="11">
        <f>A122*100+11</f>
        <v>4250511</v>
      </c>
      <c r="Z133" s="11" t="e">
        <f>IF(Y133&lt;&gt;0,MATCH(Y133,#REF!,0)-1, ERR())</f>
        <v>#REF!</v>
      </c>
      <c r="AA133" s="2" t="b">
        <f t="shared" si="54"/>
        <v>0</v>
      </c>
      <c r="AB133" s="2" t="b">
        <f ca="1">IF(AA133,OFFSET(#REF!,Z133,0,1,1))</f>
        <v>0</v>
      </c>
      <c r="AC133" s="2" t="b">
        <f ca="1">IF(AA133,OFFSET(#REF!,Z133,0,1,1))</f>
        <v>0</v>
      </c>
      <c r="AD133" s="2" t="b">
        <f ca="1">IF(AA133,OFFSET(#REF!,Z133,0,1,1)&lt;&gt;"")</f>
        <v>0</v>
      </c>
      <c r="AE133" s="2" t="b">
        <f t="shared" ref="AE133:AE157" si="60">IF(AA133,"台帳!AB"&amp;Z133+2&amp;":AB"&amp;Z133+100)</f>
        <v>0</v>
      </c>
      <c r="AF133" s="11" t="e">
        <f t="shared" ca="1" si="55"/>
        <v>#REF!</v>
      </c>
      <c r="AG133" s="2" t="b">
        <f t="shared" ca="1" si="56"/>
        <v>0</v>
      </c>
      <c r="AH133" s="2" t="b">
        <f ca="1">IF(AG133,OFFSET(#REF!,AF133,0,1,1))</f>
        <v>0</v>
      </c>
      <c r="AI133" s="2" t="b">
        <f ca="1">IF(AG133,OFFSET(#REF!,AF133,0,1,1))</f>
        <v>0</v>
      </c>
      <c r="AJ133" s="2" t="b">
        <f ca="1">IF(AG133,OFFSET(#REF!,AF133,0,1,1)&lt;&gt;"")</f>
        <v>0</v>
      </c>
      <c r="AK133" s="2" t="b">
        <f t="shared" ca="1" si="49"/>
        <v>0</v>
      </c>
      <c r="AL133" s="11" t="e">
        <f t="shared" ca="1" si="57"/>
        <v>#REF!</v>
      </c>
      <c r="AM133" s="2" t="b">
        <f t="shared" ca="1" si="58"/>
        <v>0</v>
      </c>
      <c r="AN133" s="2" t="b">
        <f ca="1">IF(AM133,OFFSET(#REF!,AL133,0,1,1))</f>
        <v>0</v>
      </c>
      <c r="AO133" s="2" t="b">
        <f ca="1">IF(AM133,OFFSET(#REF!,AL133,0,1,1))</f>
        <v>0</v>
      </c>
      <c r="AP133" s="2" t="b">
        <f ca="1">IF(AM133,OFFSET(#REF!,AL133,0,1,1)&lt;&gt;"")</f>
        <v>0</v>
      </c>
      <c r="AQ133" s="2" t="b">
        <f t="shared" ca="1" si="59"/>
        <v>0</v>
      </c>
      <c r="AR133" s="11" t="e">
        <f>IF(ISBLANK(A122),ERR(),MATCH($Y133,#REF!,0)-1)</f>
        <v>#REF!</v>
      </c>
      <c r="AS133" s="11" t="e">
        <f>IF(ISBLANK(A122),ERR(),MATCH($Y133,#REF!,0)-1)</f>
        <v>#REF!</v>
      </c>
      <c r="AT133" s="2">
        <f t="shared" si="53"/>
        <v>0</v>
      </c>
    </row>
    <row r="134" spans="1:46" ht="20.100000000000001" customHeight="1" thickTop="1">
      <c r="A134" s="4">
        <v>42506</v>
      </c>
      <c r="B134" s="4" t="s">
        <v>34</v>
      </c>
      <c r="C134" s="4"/>
      <c r="D134" s="5" t="str">
        <f>IF(ISBLANK(A134),"",IF(X134=1,"sn1",IF(X134=7,"st1",IF(AND(ISBLANK(C134),X134=6),"f1","nh1"))))</f>
        <v>sn1</v>
      </c>
      <c r="E134" s="5" t="str">
        <f>IF(ISBLANK(A134),"",IF(AND(X134=6,ISBLANK(C134)),"16:00-19:00","07:00-10:00"))</f>
        <v>07:00-10:00</v>
      </c>
      <c r="F134" s="6" t="s">
        <v>32</v>
      </c>
      <c r="G134" s="23" t="s">
        <v>63</v>
      </c>
      <c r="H134" s="18"/>
      <c r="X134" s="3">
        <f>WEEKDAY(A134)</f>
        <v>1</v>
      </c>
      <c r="Y134" s="11">
        <f>A134*100</f>
        <v>4250600</v>
      </c>
      <c r="Z134" s="11" t="e">
        <f>IF(Y134&lt;&gt;0,MATCH(Y134,#REF!,0)-1, ERR())</f>
        <v>#REF!</v>
      </c>
      <c r="AA134" s="2" t="b">
        <f t="shared" si="54"/>
        <v>0</v>
      </c>
      <c r="AB134" s="2" t="b">
        <f ca="1">IF(AA134,OFFSET(#REF!,Z134,0,1,1))</f>
        <v>0</v>
      </c>
      <c r="AC134" s="2" t="b">
        <f ca="1">IF(AA134,OFFSET(#REF!,Z134,0,1,1))</f>
        <v>0</v>
      </c>
      <c r="AD134" s="2" t="b">
        <f ca="1">IF(AA134,OFFSET(#REF!,Z134,0,1,1)&lt;&gt;"")</f>
        <v>0</v>
      </c>
      <c r="AE134" s="2" t="b">
        <f t="shared" si="60"/>
        <v>0</v>
      </c>
      <c r="AF134" s="11" t="e">
        <f t="shared" ca="1" si="55"/>
        <v>#REF!</v>
      </c>
      <c r="AG134" s="2" t="b">
        <f t="shared" ca="1" si="56"/>
        <v>0</v>
      </c>
      <c r="AH134" s="2" t="b">
        <f ca="1">IF(AG134,OFFSET(#REF!,AF134,0,1,1))</f>
        <v>0</v>
      </c>
      <c r="AI134" s="2" t="b">
        <f ca="1">IF(AG134,OFFSET(#REF!,AF134,0,1,1))</f>
        <v>0</v>
      </c>
      <c r="AJ134" s="2" t="b">
        <f ca="1">IF(AG134,OFFSET(#REF!,AF134,0,1,1)&lt;&gt;"")</f>
        <v>0</v>
      </c>
      <c r="AK134" s="2" t="b">
        <f t="shared" ca="1" si="49"/>
        <v>0</v>
      </c>
      <c r="AL134" s="11" t="e">
        <f t="shared" ca="1" si="57"/>
        <v>#REF!</v>
      </c>
      <c r="AM134" s="2" t="b">
        <f t="shared" ca="1" si="58"/>
        <v>0</v>
      </c>
      <c r="AN134" s="2" t="b">
        <f ca="1">IF(AM134,OFFSET(#REF!,AL134,0,1,1))</f>
        <v>0</v>
      </c>
      <c r="AO134" s="2" t="b">
        <f ca="1">IF(AM134,OFFSET(#REF!,AL134,0,1,1))</f>
        <v>0</v>
      </c>
      <c r="AP134" s="2" t="b">
        <f ca="1">IF(AM134,OFFSET(#REF!,AL134,0,1,1)&lt;&gt;"")</f>
        <v>0</v>
      </c>
      <c r="AQ134" s="2" t="b">
        <f t="shared" ca="1" si="59"/>
        <v>0</v>
      </c>
      <c r="AR134" s="11" t="e">
        <f>IF(ISBLANK(A134),ERR(),MATCH($Y134,#REF!,0)-1)</f>
        <v>#REF!</v>
      </c>
      <c r="AS134" s="11" t="e">
        <f>IF(ISBLANK(A134),ERR(),MATCH($Y134,#REF!,0)-1)</f>
        <v>#REF!</v>
      </c>
      <c r="AT134" s="2">
        <f t="shared" si="53"/>
        <v>0</v>
      </c>
    </row>
    <row r="135" spans="1:46" ht="20.100000000000001" customHeight="1">
      <c r="B135" s="7"/>
      <c r="C135" s="7"/>
      <c r="D135" s="8"/>
      <c r="E135" s="8"/>
      <c r="F135" s="6" t="s">
        <v>31</v>
      </c>
      <c r="G135" s="20" t="s">
        <v>60</v>
      </c>
      <c r="H135" s="15"/>
      <c r="Y135" s="11">
        <f>A134*100+1</f>
        <v>4250601</v>
      </c>
      <c r="Z135" s="11" t="e">
        <f>IF(Y135&lt;&gt;0,MATCH(Y135,#REF!,0)-1, ERR())</f>
        <v>#REF!</v>
      </c>
      <c r="AA135" s="2" t="b">
        <f t="shared" si="54"/>
        <v>0</v>
      </c>
      <c r="AB135" s="2" t="b">
        <f ca="1">IF(AA135,OFFSET(#REF!,Z135,0,1,1))</f>
        <v>0</v>
      </c>
      <c r="AC135" s="2" t="b">
        <f ca="1">IF(AA135,OFFSET(#REF!,Z135,0,1,1))</f>
        <v>0</v>
      </c>
      <c r="AD135" s="2" t="b">
        <f ca="1">IF(AA135,OFFSET(#REF!,Z135,0,1,1)&lt;&gt;"")</f>
        <v>0</v>
      </c>
      <c r="AE135" s="2" t="b">
        <f t="shared" si="60"/>
        <v>0</v>
      </c>
      <c r="AF135" s="11" t="e">
        <f t="shared" ca="1" si="55"/>
        <v>#REF!</v>
      </c>
      <c r="AG135" s="2" t="b">
        <f t="shared" ca="1" si="56"/>
        <v>0</v>
      </c>
      <c r="AH135" s="2" t="b">
        <f ca="1">IF(AG135,OFFSET(#REF!,AF135,0,1,1))</f>
        <v>0</v>
      </c>
      <c r="AI135" s="2" t="b">
        <f ca="1">IF(AG135,OFFSET(#REF!,AF135,0,1,1))</f>
        <v>0</v>
      </c>
      <c r="AJ135" s="2" t="b">
        <f ca="1">IF(AG135,OFFSET(#REF!,AF135,0,1,1)&lt;&gt;"")</f>
        <v>0</v>
      </c>
      <c r="AK135" s="2" t="b">
        <f t="shared" ca="1" si="49"/>
        <v>0</v>
      </c>
      <c r="AL135" s="11" t="e">
        <f t="shared" ca="1" si="57"/>
        <v>#REF!</v>
      </c>
      <c r="AM135" s="2" t="b">
        <f t="shared" ca="1" si="58"/>
        <v>0</v>
      </c>
      <c r="AN135" s="2" t="b">
        <f ca="1">IF(AM135,OFFSET(#REF!,AL135,0,1,1))</f>
        <v>0</v>
      </c>
      <c r="AO135" s="2" t="b">
        <f ca="1">IF(AM135,OFFSET(#REF!,AL135,0,1,1))</f>
        <v>0</v>
      </c>
      <c r="AP135" s="2" t="b">
        <f ca="1">IF(AM135,OFFSET(#REF!,AL135,0,1,1)&lt;&gt;"")</f>
        <v>0</v>
      </c>
      <c r="AQ135" s="2" t="b">
        <f t="shared" ca="1" si="59"/>
        <v>0</v>
      </c>
      <c r="AR135" s="11" t="e">
        <f>IF(ISBLANK(A134),ERR(),MATCH($Y135,#REF!,0)-1)</f>
        <v>#REF!</v>
      </c>
      <c r="AS135" s="11" t="e">
        <f>IF(ISBLANK(A134),ERR(),MATCH($Y135,#REF!,0)-1)</f>
        <v>#REF!</v>
      </c>
      <c r="AT135" s="2">
        <f t="shared" si="53"/>
        <v>0</v>
      </c>
    </row>
    <row r="136" spans="1:46" ht="20.100000000000001" customHeight="1">
      <c r="D136" s="5" t="str">
        <f>IF(ISBLANK(A134),"",IF(X134=1,"sn2",IF(X134=7,"st2",IF(AND(ISBLANK(C134),X134=6),"f2","nh2"))))</f>
        <v>sn2</v>
      </c>
      <c r="E136" s="5" t="str">
        <f>IF(ISBLANK(A134),"",IF(AND(X134=6,ISBLANK(C134)),"19:00-22:00","10:00-13:00"))</f>
        <v>10:00-13:00</v>
      </c>
      <c r="F136" s="6" t="s">
        <v>32</v>
      </c>
      <c r="G136" s="20" t="s">
        <v>60</v>
      </c>
      <c r="H136" s="15"/>
      <c r="Y136" s="11">
        <f>A134*100+2</f>
        <v>4250602</v>
      </c>
      <c r="Z136" s="11" t="e">
        <f>IF(Y136&lt;&gt;0,MATCH(Y136,#REF!,0)-1, ERR())</f>
        <v>#REF!</v>
      </c>
      <c r="AA136" s="2" t="b">
        <f t="shared" si="54"/>
        <v>0</v>
      </c>
      <c r="AB136" s="2" t="b">
        <f ca="1">IF(AA136,OFFSET(#REF!,Z136,0,1,1))</f>
        <v>0</v>
      </c>
      <c r="AC136" s="2" t="b">
        <f ca="1">IF(AA136,OFFSET(#REF!,Z136,0,1,1))</f>
        <v>0</v>
      </c>
      <c r="AD136" s="2" t="b">
        <f ca="1">IF(AA136,OFFSET(#REF!,Z136,0,1,1)&lt;&gt;"")</f>
        <v>0</v>
      </c>
      <c r="AE136" s="2" t="b">
        <f t="shared" si="60"/>
        <v>0</v>
      </c>
      <c r="AF136" s="11" t="e">
        <f t="shared" ca="1" si="55"/>
        <v>#REF!</v>
      </c>
      <c r="AG136" s="2" t="b">
        <f t="shared" ca="1" si="56"/>
        <v>0</v>
      </c>
      <c r="AH136" s="2" t="b">
        <f ca="1">IF(AG136,OFFSET(#REF!,AF136,0,1,1))</f>
        <v>0</v>
      </c>
      <c r="AI136" s="2" t="b">
        <f ca="1">IF(AG136,OFFSET(#REF!,AF136,0,1,1))</f>
        <v>0</v>
      </c>
      <c r="AJ136" s="2" t="b">
        <f ca="1">IF(AG136,OFFSET(#REF!,AF136,0,1,1)&lt;&gt;"")</f>
        <v>0</v>
      </c>
      <c r="AK136" s="2" t="b">
        <f t="shared" ca="1" si="49"/>
        <v>0</v>
      </c>
      <c r="AL136" s="11" t="e">
        <f t="shared" ca="1" si="57"/>
        <v>#REF!</v>
      </c>
      <c r="AM136" s="2" t="b">
        <f t="shared" ca="1" si="58"/>
        <v>0</v>
      </c>
      <c r="AN136" s="2" t="b">
        <f ca="1">IF(AM136,OFFSET(#REF!,AL136,0,1,1))</f>
        <v>0</v>
      </c>
      <c r="AO136" s="2" t="b">
        <f ca="1">IF(AM136,OFFSET(#REF!,AL136,0,1,1))</f>
        <v>0</v>
      </c>
      <c r="AP136" s="2" t="b">
        <f ca="1">IF(AM136,OFFSET(#REF!,AL136,0,1,1)&lt;&gt;"")</f>
        <v>0</v>
      </c>
      <c r="AQ136" s="2" t="b">
        <f t="shared" ca="1" si="59"/>
        <v>0</v>
      </c>
      <c r="AR136" s="11" t="e">
        <f>IF(ISBLANK(A134),ERR(),MATCH($Y136,#REF!,0)-1)</f>
        <v>#REF!</v>
      </c>
      <c r="AS136" s="11" t="e">
        <f>IF(ISBLANK(A134),ERR(),MATCH($Y136,#REF!,0)-1)</f>
        <v>#REF!</v>
      </c>
      <c r="AT136" s="2">
        <f t="shared" si="53"/>
        <v>0</v>
      </c>
    </row>
    <row r="137" spans="1:46" ht="20.100000000000001" customHeight="1">
      <c r="D137" s="8"/>
      <c r="E137" s="8"/>
      <c r="F137" s="6" t="s">
        <v>31</v>
      </c>
      <c r="G137" s="20" t="s">
        <v>60</v>
      </c>
      <c r="H137" s="15"/>
      <c r="Y137" s="11">
        <f>A134*100+3</f>
        <v>4250603</v>
      </c>
      <c r="Z137" s="11" t="e">
        <f>IF(Y137&lt;&gt;0,MATCH(Y137,#REF!,0)-1, ERR())</f>
        <v>#REF!</v>
      </c>
      <c r="AA137" s="2" t="b">
        <f t="shared" si="54"/>
        <v>0</v>
      </c>
      <c r="AB137" s="2" t="b">
        <f ca="1">IF(AA137,OFFSET(#REF!,Z137,0,1,1))</f>
        <v>0</v>
      </c>
      <c r="AC137" s="2" t="b">
        <f ca="1">IF(AA137,OFFSET(#REF!,Z137,0,1,1))</f>
        <v>0</v>
      </c>
      <c r="AD137" s="2" t="b">
        <f ca="1">IF(AA137,OFFSET(#REF!,Z137,0,1,1)&lt;&gt;"")</f>
        <v>0</v>
      </c>
      <c r="AE137" s="2" t="b">
        <f t="shared" si="60"/>
        <v>0</v>
      </c>
      <c r="AF137" s="11" t="e">
        <f t="shared" ca="1" si="55"/>
        <v>#REF!</v>
      </c>
      <c r="AG137" s="2" t="b">
        <f t="shared" ca="1" si="56"/>
        <v>0</v>
      </c>
      <c r="AH137" s="2" t="b">
        <f ca="1">IF(AG137,OFFSET(#REF!,AF137,0,1,1))</f>
        <v>0</v>
      </c>
      <c r="AI137" s="2" t="b">
        <f ca="1">IF(AG137,OFFSET(#REF!,AF137,0,1,1))</f>
        <v>0</v>
      </c>
      <c r="AJ137" s="2" t="b">
        <f ca="1">IF(AG137,OFFSET(#REF!,AF137,0,1,1)&lt;&gt;"")</f>
        <v>0</v>
      </c>
      <c r="AK137" s="2" t="b">
        <f t="shared" ca="1" si="49"/>
        <v>0</v>
      </c>
      <c r="AL137" s="11" t="e">
        <f t="shared" ca="1" si="57"/>
        <v>#REF!</v>
      </c>
      <c r="AM137" s="2" t="b">
        <f t="shared" ca="1" si="58"/>
        <v>0</v>
      </c>
      <c r="AN137" s="2" t="b">
        <f ca="1">IF(AM137,OFFSET(#REF!,AL137,0,1,1))</f>
        <v>0</v>
      </c>
      <c r="AO137" s="2" t="b">
        <f ca="1">IF(AM137,OFFSET(#REF!,AL137,0,1,1))</f>
        <v>0</v>
      </c>
      <c r="AP137" s="2" t="b">
        <f ca="1">IF(AM137,OFFSET(#REF!,AL137,0,1,1)&lt;&gt;"")</f>
        <v>0</v>
      </c>
      <c r="AQ137" s="2" t="b">
        <f t="shared" ca="1" si="59"/>
        <v>0</v>
      </c>
      <c r="AR137" s="11" t="e">
        <f>IF(ISBLANK(A134),ERR(),MATCH($Y137,#REF!,0)-1)</f>
        <v>#REF!</v>
      </c>
      <c r="AS137" s="11" t="e">
        <f>IF(ISBLANK(A134),ERR(),MATCH($Y137,#REF!,0)-1)</f>
        <v>#REF!</v>
      </c>
      <c r="AT137" s="2">
        <f t="shared" ref="AT137:AT157" si="61">IF(ISNUMBER(AR137),1,IF(ISNUMBER(AS137),3,IF(OR(AT136=1,AT136=2),2,0)))</f>
        <v>0</v>
      </c>
    </row>
    <row r="138" spans="1:46" ht="20.100000000000001" customHeight="1">
      <c r="D138" s="5" t="str">
        <f>IF(ISBLANK(A134),"",IF(X134=1,"sn3",IF(X134=7,"st3",IF(AND(ISBLANK(C134),X134=6),"f3","nh3"))))</f>
        <v>sn3</v>
      </c>
      <c r="E138" s="5" t="str">
        <f>IF(ISBLANK(A134),"",IF(AND(X134=6,ISBLANK(C134)),"22:00-25:00","13:00-16:00"))</f>
        <v>13:00-16:00</v>
      </c>
      <c r="F138" s="6" t="s">
        <v>32</v>
      </c>
      <c r="G138" s="20" t="s">
        <v>60</v>
      </c>
      <c r="H138" s="15"/>
      <c r="Y138" s="11">
        <f>A134*100+4</f>
        <v>4250604</v>
      </c>
      <c r="Z138" s="11" t="e">
        <f>IF(Y138&lt;&gt;0,MATCH(Y138,#REF!,0)-1, ERR())</f>
        <v>#REF!</v>
      </c>
      <c r="AA138" s="2" t="b">
        <f t="shared" si="54"/>
        <v>0</v>
      </c>
      <c r="AB138" s="2" t="b">
        <f ca="1">IF(AA138,OFFSET(#REF!,Z138,0,1,1))</f>
        <v>0</v>
      </c>
      <c r="AC138" s="2" t="b">
        <f ca="1">IF(AA138,OFFSET(#REF!,Z138,0,1,1))</f>
        <v>0</v>
      </c>
      <c r="AD138" s="2" t="b">
        <f ca="1">IF(AA138,OFFSET(#REF!,Z138,0,1,1)&lt;&gt;"")</f>
        <v>0</v>
      </c>
      <c r="AE138" s="2" t="b">
        <f t="shared" si="60"/>
        <v>0</v>
      </c>
      <c r="AF138" s="11" t="e">
        <f t="shared" ca="1" si="55"/>
        <v>#REF!</v>
      </c>
      <c r="AG138" s="2" t="b">
        <f t="shared" ca="1" si="56"/>
        <v>0</v>
      </c>
      <c r="AH138" s="2" t="b">
        <f ca="1">IF(AG138,OFFSET(#REF!,AF138,0,1,1))</f>
        <v>0</v>
      </c>
      <c r="AI138" s="2" t="b">
        <f ca="1">IF(AG138,OFFSET(#REF!,AF138,0,1,1))</f>
        <v>0</v>
      </c>
      <c r="AJ138" s="2" t="b">
        <f ca="1">IF(AG138,OFFSET(#REF!,AF138,0,1,1)&lt;&gt;"")</f>
        <v>0</v>
      </c>
      <c r="AK138" s="2" t="b">
        <f t="shared" ca="1" si="49"/>
        <v>0</v>
      </c>
      <c r="AL138" s="11" t="e">
        <f t="shared" ca="1" si="57"/>
        <v>#REF!</v>
      </c>
      <c r="AM138" s="2" t="b">
        <f t="shared" ca="1" si="58"/>
        <v>0</v>
      </c>
      <c r="AN138" s="2" t="b">
        <f ca="1">IF(AM138,OFFSET(#REF!,AL138,0,1,1))</f>
        <v>0</v>
      </c>
      <c r="AO138" s="2" t="b">
        <f ca="1">IF(AM138,OFFSET(#REF!,AL138,0,1,1))</f>
        <v>0</v>
      </c>
      <c r="AP138" s="2" t="b">
        <f ca="1">IF(AM138,OFFSET(#REF!,AL138,0,1,1)&lt;&gt;"")</f>
        <v>0</v>
      </c>
      <c r="AQ138" s="2" t="b">
        <f t="shared" ca="1" si="59"/>
        <v>0</v>
      </c>
      <c r="AR138" s="11" t="e">
        <f>IF(ISBLANK(A134),ERR(),MATCH($Y138,#REF!,0)-1)</f>
        <v>#REF!</v>
      </c>
      <c r="AS138" s="11" t="e">
        <f>IF(ISBLANK(A134),ERR(),MATCH($Y138,#REF!,0)-1)</f>
        <v>#REF!</v>
      </c>
      <c r="AT138" s="2">
        <f t="shared" si="61"/>
        <v>0</v>
      </c>
    </row>
    <row r="139" spans="1:46" ht="20.100000000000001" customHeight="1">
      <c r="D139" s="8"/>
      <c r="E139" s="8"/>
      <c r="F139" s="6" t="s">
        <v>31</v>
      </c>
      <c r="G139" s="20" t="s">
        <v>60</v>
      </c>
      <c r="H139" s="15"/>
      <c r="Y139" s="11">
        <f>A134*100+5</f>
        <v>4250605</v>
      </c>
      <c r="Z139" s="11" t="e">
        <f>IF(Y139&lt;&gt;0,MATCH(Y139,#REF!,0)-1, ERR())</f>
        <v>#REF!</v>
      </c>
      <c r="AA139" s="2" t="b">
        <f t="shared" si="54"/>
        <v>0</v>
      </c>
      <c r="AB139" s="2" t="b">
        <f ca="1">IF(AA139,OFFSET(#REF!,Z139,0,1,1))</f>
        <v>0</v>
      </c>
      <c r="AC139" s="2" t="b">
        <f ca="1">IF(AA139,OFFSET(#REF!,Z139,0,1,1))</f>
        <v>0</v>
      </c>
      <c r="AD139" s="2" t="b">
        <f ca="1">IF(AA139,OFFSET(#REF!,Z139,0,1,1)&lt;&gt;"")</f>
        <v>0</v>
      </c>
      <c r="AE139" s="2" t="b">
        <f t="shared" si="60"/>
        <v>0</v>
      </c>
      <c r="AF139" s="11" t="e">
        <f t="shared" ca="1" si="55"/>
        <v>#REF!</v>
      </c>
      <c r="AG139" s="2" t="b">
        <f t="shared" ca="1" si="56"/>
        <v>0</v>
      </c>
      <c r="AH139" s="2" t="b">
        <f ca="1">IF(AG139,OFFSET(#REF!,AF139,0,1,1))</f>
        <v>0</v>
      </c>
      <c r="AI139" s="2" t="b">
        <f ca="1">IF(AG139,OFFSET(#REF!,AF139,0,1,1))</f>
        <v>0</v>
      </c>
      <c r="AJ139" s="2" t="b">
        <f ca="1">IF(AG139,OFFSET(#REF!,AF139,0,1,1)&lt;&gt;"")</f>
        <v>0</v>
      </c>
      <c r="AK139" s="2" t="b">
        <f t="shared" ca="1" si="49"/>
        <v>0</v>
      </c>
      <c r="AL139" s="11" t="e">
        <f t="shared" ca="1" si="57"/>
        <v>#REF!</v>
      </c>
      <c r="AM139" s="2" t="b">
        <f t="shared" ca="1" si="58"/>
        <v>0</v>
      </c>
      <c r="AN139" s="2" t="b">
        <f ca="1">IF(AM139,OFFSET(#REF!,AL139,0,1,1))</f>
        <v>0</v>
      </c>
      <c r="AO139" s="2" t="b">
        <f ca="1">IF(AM139,OFFSET(#REF!,AL139,0,1,1))</f>
        <v>0</v>
      </c>
      <c r="AP139" s="2" t="b">
        <f ca="1">IF(AM139,OFFSET(#REF!,AL139,0,1,1)&lt;&gt;"")</f>
        <v>0</v>
      </c>
      <c r="AQ139" s="2" t="b">
        <f t="shared" ca="1" si="59"/>
        <v>0</v>
      </c>
      <c r="AR139" s="11" t="e">
        <f>IF(ISBLANK(A134),ERR(),MATCH($Y139,#REF!,0)-1)</f>
        <v>#REF!</v>
      </c>
      <c r="AS139" s="11" t="e">
        <f>IF(ISBLANK(A134),ERR(),MATCH($Y139,#REF!,0)-1)</f>
        <v>#REF!</v>
      </c>
      <c r="AT139" s="2">
        <f t="shared" si="61"/>
        <v>0</v>
      </c>
    </row>
    <row r="140" spans="1:46" ht="20.100000000000001" customHeight="1">
      <c r="D140" s="5" t="str">
        <f>IF(ISBLANK(A134),"",IF(X134=1,"sn4",IF(X134=7,"st4",IF(AND(ISBLANK(C134),X134=6),"","nh4"))))</f>
        <v>sn4</v>
      </c>
      <c r="E140" s="5" t="str">
        <f>IF(ISBLANK(A134),"",IF(AND(X134=6,ISBLANK(C134)),"","16:00-19:00"))</f>
        <v>16:00-19:00</v>
      </c>
      <c r="F140" s="6" t="s">
        <v>32</v>
      </c>
      <c r="G140" s="20" t="s">
        <v>60</v>
      </c>
      <c r="H140" s="15"/>
      <c r="Y140" s="11">
        <f>A134*100+6</f>
        <v>4250606</v>
      </c>
      <c r="Z140" s="11" t="e">
        <f>IF(Y140&lt;&gt;0,MATCH(Y140,#REF!,0)-1, ERR())</f>
        <v>#REF!</v>
      </c>
      <c r="AA140" s="2" t="b">
        <f t="shared" si="54"/>
        <v>0</v>
      </c>
      <c r="AB140" s="2" t="b">
        <f ca="1">IF(AA140,OFFSET(#REF!,Z140,0,1,1))</f>
        <v>0</v>
      </c>
      <c r="AC140" s="2" t="b">
        <f ca="1">IF(AA140,OFFSET(#REF!,Z140,0,1,1))</f>
        <v>0</v>
      </c>
      <c r="AD140" s="2" t="b">
        <f ca="1">IF(AA140,OFFSET(#REF!,Z140,0,1,1)&lt;&gt;"")</f>
        <v>0</v>
      </c>
      <c r="AE140" s="2" t="b">
        <f t="shared" si="60"/>
        <v>0</v>
      </c>
      <c r="AF140" s="11" t="e">
        <f t="shared" ca="1" si="55"/>
        <v>#REF!</v>
      </c>
      <c r="AG140" s="2" t="b">
        <f t="shared" ca="1" si="56"/>
        <v>0</v>
      </c>
      <c r="AH140" s="2" t="b">
        <f ca="1">IF(AG140,OFFSET(#REF!,AF140,0,1,1))</f>
        <v>0</v>
      </c>
      <c r="AI140" s="2" t="b">
        <f ca="1">IF(AG140,OFFSET(#REF!,AF140,0,1,1))</f>
        <v>0</v>
      </c>
      <c r="AJ140" s="2" t="b">
        <f ca="1">IF(AG140,OFFSET(#REF!,AF140,0,1,1)&lt;&gt;"")</f>
        <v>0</v>
      </c>
      <c r="AK140" s="2" t="b">
        <f t="shared" ref="AK140:AK157" ca="1" si="62">IF(AG140,"台帳!AB"&amp;AF140+2&amp;":AB"&amp;AF140+50)</f>
        <v>0</v>
      </c>
      <c r="AL140" s="11" t="e">
        <f t="shared" ca="1" si="57"/>
        <v>#REF!</v>
      </c>
      <c r="AM140" s="2" t="b">
        <f t="shared" ca="1" si="58"/>
        <v>0</v>
      </c>
      <c r="AN140" s="2" t="b">
        <f ca="1">IF(AM140,OFFSET(#REF!,AL140,0,1,1))</f>
        <v>0</v>
      </c>
      <c r="AO140" s="2" t="b">
        <f ca="1">IF(AM140,OFFSET(#REF!,AL140,0,1,1))</f>
        <v>0</v>
      </c>
      <c r="AP140" s="2" t="b">
        <f ca="1">IF(AM140,OFFSET(#REF!,AL140,0,1,1)&lt;&gt;"")</f>
        <v>0</v>
      </c>
      <c r="AQ140" s="2" t="b">
        <f t="shared" ca="1" si="59"/>
        <v>0</v>
      </c>
      <c r="AR140" s="11" t="e">
        <f>IF(ISBLANK(A134),ERR(),MATCH($Y140,#REF!,0)-1)</f>
        <v>#REF!</v>
      </c>
      <c r="AS140" s="11" t="e">
        <f>IF(ISBLANK(A134),ERR(),MATCH($Y140,#REF!,0)-1)</f>
        <v>#REF!</v>
      </c>
      <c r="AT140" s="2">
        <f t="shared" si="61"/>
        <v>0</v>
      </c>
    </row>
    <row r="141" spans="1:46" ht="20.100000000000001" customHeight="1">
      <c r="D141" s="8"/>
      <c r="E141" s="8"/>
      <c r="F141" s="6" t="s">
        <v>31</v>
      </c>
      <c r="G141" s="20" t="s">
        <v>60</v>
      </c>
      <c r="H141" s="15"/>
      <c r="Y141" s="11">
        <f>A134*100+7</f>
        <v>4250607</v>
      </c>
      <c r="Z141" s="11" t="e">
        <f>IF(Y141&lt;&gt;0,MATCH(Y141,#REF!,0)-1, ERR())</f>
        <v>#REF!</v>
      </c>
      <c r="AA141" s="2" t="b">
        <f t="shared" si="54"/>
        <v>0</v>
      </c>
      <c r="AB141" s="2" t="b">
        <f ca="1">IF(AA141,OFFSET(#REF!,Z141,0,1,1))</f>
        <v>0</v>
      </c>
      <c r="AC141" s="2" t="b">
        <f ca="1">IF(AA141,OFFSET(#REF!,Z141,0,1,1))</f>
        <v>0</v>
      </c>
      <c r="AD141" s="2" t="b">
        <f ca="1">IF(AA141,OFFSET(#REF!,Z141,0,1,1)&lt;&gt;"")</f>
        <v>0</v>
      </c>
      <c r="AE141" s="2" t="b">
        <f t="shared" si="60"/>
        <v>0</v>
      </c>
      <c r="AF141" s="11" t="e">
        <f t="shared" ca="1" si="55"/>
        <v>#REF!</v>
      </c>
      <c r="AG141" s="2" t="b">
        <f t="shared" ca="1" si="56"/>
        <v>0</v>
      </c>
      <c r="AH141" s="2" t="b">
        <f ca="1">IF(AG141,OFFSET(#REF!,AF141,0,1,1))</f>
        <v>0</v>
      </c>
      <c r="AI141" s="2" t="b">
        <f ca="1">IF(AG141,OFFSET(#REF!,AF141,0,1,1))</f>
        <v>0</v>
      </c>
      <c r="AJ141" s="2" t="b">
        <f ca="1">IF(AG141,OFFSET(#REF!,AF141,0,1,1)&lt;&gt;"")</f>
        <v>0</v>
      </c>
      <c r="AK141" s="2" t="b">
        <f t="shared" ca="1" si="62"/>
        <v>0</v>
      </c>
      <c r="AL141" s="11" t="e">
        <f t="shared" ca="1" si="57"/>
        <v>#REF!</v>
      </c>
      <c r="AM141" s="2" t="b">
        <f t="shared" ca="1" si="58"/>
        <v>0</v>
      </c>
      <c r="AN141" s="2" t="b">
        <f ca="1">IF(AM141,OFFSET(#REF!,AL141,0,1,1))</f>
        <v>0</v>
      </c>
      <c r="AO141" s="2" t="b">
        <f ca="1">IF(AM141,OFFSET(#REF!,AL141,0,1,1))</f>
        <v>0</v>
      </c>
      <c r="AP141" s="2" t="b">
        <f ca="1">IF(AM141,OFFSET(#REF!,AL141,0,1,1)&lt;&gt;"")</f>
        <v>0</v>
      </c>
      <c r="AQ141" s="2" t="b">
        <f t="shared" ca="1" si="59"/>
        <v>0</v>
      </c>
      <c r="AR141" s="11" t="e">
        <f>IF(ISBLANK(A134),ERR(),MATCH($Y141,#REF!,0)-1)</f>
        <v>#REF!</v>
      </c>
      <c r="AS141" s="11" t="e">
        <f>IF(ISBLANK(A134),ERR(),MATCH($Y141,#REF!,0)-1)</f>
        <v>#REF!</v>
      </c>
      <c r="AT141" s="2">
        <f t="shared" si="61"/>
        <v>0</v>
      </c>
    </row>
    <row r="142" spans="1:46" ht="20.100000000000001" customHeight="1">
      <c r="D142" s="5" t="str">
        <f>IF(ISBLANK(A134),"",IF(X134=1,"sn5",IF(X134=7,"st5",IF(AND(ISBLANK(C134),X134=6),"","nh5"))))</f>
        <v>sn5</v>
      </c>
      <c r="E142" s="5" t="str">
        <f>IF(ISBLANK(A134),"",IF(AND(X134=6,ISBLANK(C134)),"","19:00-22:00"))</f>
        <v>19:00-22:00</v>
      </c>
      <c r="F142" s="6" t="s">
        <v>32</v>
      </c>
      <c r="G142" s="20" t="s">
        <v>60</v>
      </c>
      <c r="H142" s="15"/>
      <c r="Y142" s="11">
        <f>A134*100+8</f>
        <v>4250608</v>
      </c>
      <c r="Z142" s="11" t="e">
        <f>IF(Y142&lt;&gt;0,MATCH(Y142,#REF!,0)-1, ERR())</f>
        <v>#REF!</v>
      </c>
      <c r="AA142" s="2" t="b">
        <f t="shared" si="54"/>
        <v>0</v>
      </c>
      <c r="AB142" s="2" t="b">
        <f ca="1">IF(AA142,OFFSET(#REF!,Z142,0,1,1))</f>
        <v>0</v>
      </c>
      <c r="AC142" s="2" t="b">
        <f ca="1">IF(AA142,OFFSET(#REF!,Z142,0,1,1))</f>
        <v>0</v>
      </c>
      <c r="AD142" s="2" t="b">
        <f ca="1">IF(AA142,OFFSET(#REF!,Z142,0,1,1)&lt;&gt;"")</f>
        <v>0</v>
      </c>
      <c r="AE142" s="2" t="b">
        <f t="shared" si="60"/>
        <v>0</v>
      </c>
      <c r="AF142" s="11" t="e">
        <f t="shared" ca="1" si="55"/>
        <v>#REF!</v>
      </c>
      <c r="AG142" s="2" t="b">
        <f t="shared" ca="1" si="56"/>
        <v>0</v>
      </c>
      <c r="AH142" s="2" t="b">
        <f ca="1">IF(AG142,OFFSET(#REF!,AF142,0,1,1))</f>
        <v>0</v>
      </c>
      <c r="AI142" s="2" t="b">
        <f ca="1">IF(AG142,OFFSET(#REF!,AF142,0,1,1))</f>
        <v>0</v>
      </c>
      <c r="AJ142" s="2" t="b">
        <f ca="1">IF(AG142,OFFSET(#REF!,AF142,0,1,1)&lt;&gt;"")</f>
        <v>0</v>
      </c>
      <c r="AK142" s="2" t="b">
        <f t="shared" ca="1" si="62"/>
        <v>0</v>
      </c>
      <c r="AL142" s="11" t="e">
        <f t="shared" ca="1" si="57"/>
        <v>#REF!</v>
      </c>
      <c r="AM142" s="2" t="b">
        <f t="shared" ca="1" si="58"/>
        <v>0</v>
      </c>
      <c r="AN142" s="2" t="b">
        <f ca="1">IF(AM142,OFFSET(#REF!,AL142,0,1,1))</f>
        <v>0</v>
      </c>
      <c r="AO142" s="2" t="b">
        <f ca="1">IF(AM142,OFFSET(#REF!,AL142,0,1,1))</f>
        <v>0</v>
      </c>
      <c r="AP142" s="2" t="b">
        <f ca="1">IF(AM142,OFFSET(#REF!,AL142,0,1,1)&lt;&gt;"")</f>
        <v>0</v>
      </c>
      <c r="AQ142" s="2" t="b">
        <f t="shared" ca="1" si="59"/>
        <v>0</v>
      </c>
      <c r="AR142" s="11" t="e">
        <f>IF(ISBLANK(A134),ERR(),MATCH($Y142,#REF!,0)-1)</f>
        <v>#REF!</v>
      </c>
      <c r="AS142" s="11" t="e">
        <f>IF(ISBLANK(A134),ERR(),MATCH($Y142,#REF!,0)-1)</f>
        <v>#REF!</v>
      </c>
      <c r="AT142" s="2">
        <f t="shared" si="61"/>
        <v>0</v>
      </c>
    </row>
    <row r="143" spans="1:46" ht="20.100000000000001" customHeight="1">
      <c r="D143" s="8"/>
      <c r="E143" s="8"/>
      <c r="F143" s="6" t="s">
        <v>31</v>
      </c>
      <c r="G143" s="20" t="s">
        <v>60</v>
      </c>
      <c r="H143" s="15"/>
      <c r="Y143" s="11">
        <f>A134*100+9</f>
        <v>4250609</v>
      </c>
      <c r="Z143" s="11" t="e">
        <f>IF(Y143&lt;&gt;0,MATCH(Y143,#REF!,0)-1, ERR())</f>
        <v>#REF!</v>
      </c>
      <c r="AA143" s="2" t="b">
        <f t="shared" si="54"/>
        <v>0</v>
      </c>
      <c r="AB143" s="2" t="b">
        <f ca="1">IF(AA143,OFFSET(#REF!,Z143,0,1,1))</f>
        <v>0</v>
      </c>
      <c r="AC143" s="2" t="b">
        <f ca="1">IF(AA143,OFFSET(#REF!,Z143,0,1,1))</f>
        <v>0</v>
      </c>
      <c r="AD143" s="2" t="b">
        <f ca="1">IF(AA143,OFFSET(#REF!,Z143,0,1,1)&lt;&gt;"")</f>
        <v>0</v>
      </c>
      <c r="AE143" s="2" t="b">
        <f t="shared" si="60"/>
        <v>0</v>
      </c>
      <c r="AF143" s="11" t="e">
        <f t="shared" ca="1" si="55"/>
        <v>#REF!</v>
      </c>
      <c r="AG143" s="2" t="b">
        <f t="shared" ca="1" si="56"/>
        <v>0</v>
      </c>
      <c r="AH143" s="2" t="b">
        <f ca="1">IF(AG143,OFFSET(#REF!,AF143,0,1,1))</f>
        <v>0</v>
      </c>
      <c r="AI143" s="2" t="b">
        <f ca="1">IF(AG143,OFFSET(#REF!,AF143,0,1,1))</f>
        <v>0</v>
      </c>
      <c r="AJ143" s="2" t="b">
        <f ca="1">IF(AG143,OFFSET(#REF!,AF143,0,1,1)&lt;&gt;"")</f>
        <v>0</v>
      </c>
      <c r="AK143" s="2" t="b">
        <f t="shared" ca="1" si="62"/>
        <v>0</v>
      </c>
      <c r="AL143" s="11" t="e">
        <f t="shared" ca="1" si="57"/>
        <v>#REF!</v>
      </c>
      <c r="AM143" s="2" t="b">
        <f t="shared" ca="1" si="58"/>
        <v>0</v>
      </c>
      <c r="AN143" s="2" t="b">
        <f ca="1">IF(AM143,OFFSET(#REF!,AL143,0,1,1))</f>
        <v>0</v>
      </c>
      <c r="AO143" s="2" t="b">
        <f ca="1">IF(AM143,OFFSET(#REF!,AL143,0,1,1))</f>
        <v>0</v>
      </c>
      <c r="AP143" s="2" t="b">
        <f ca="1">IF(AM143,OFFSET(#REF!,AL143,0,1,1)&lt;&gt;"")</f>
        <v>0</v>
      </c>
      <c r="AQ143" s="2" t="b">
        <f t="shared" ca="1" si="59"/>
        <v>0</v>
      </c>
      <c r="AR143" s="11" t="e">
        <f>IF(ISBLANK(A134),ERR(),MATCH($Y143,#REF!,0)-1)</f>
        <v>#REF!</v>
      </c>
      <c r="AS143" s="11" t="e">
        <f>IF(ISBLANK(A134),ERR(),MATCH($Y143,#REF!,0)-1)</f>
        <v>#REF!</v>
      </c>
      <c r="AT143" s="2">
        <f t="shared" si="61"/>
        <v>0</v>
      </c>
    </row>
    <row r="144" spans="1:46" ht="20.100000000000001" customHeight="1">
      <c r="D144" s="2" t="str">
        <f>IF(ISBLANK(A134),"",IF(X134=7,"st6",""))</f>
        <v/>
      </c>
      <c r="E144" s="2" t="str">
        <f>IF(ISBLANK(A134),"",IF(X134=7,"22:00-25:00",""))</f>
        <v/>
      </c>
      <c r="F144" s="8" t="s">
        <v>32</v>
      </c>
      <c r="G144" s="21"/>
      <c r="H144" s="16"/>
      <c r="Y144" s="11">
        <f>A134*100+10</f>
        <v>4250610</v>
      </c>
      <c r="Z144" s="11" t="e">
        <f>IF(Y144&lt;&gt;0,MATCH(Y144,#REF!,0)-1, ERR())</f>
        <v>#REF!</v>
      </c>
      <c r="AA144" s="2" t="b">
        <f t="shared" si="54"/>
        <v>0</v>
      </c>
      <c r="AB144" s="2" t="b">
        <f ca="1">IF(AA144,OFFSET(#REF!,Z144,0,1,1))</f>
        <v>0</v>
      </c>
      <c r="AC144" s="2" t="b">
        <f ca="1">IF(AA144,OFFSET(#REF!,Z144,0,1,1))</f>
        <v>0</v>
      </c>
      <c r="AD144" s="2" t="b">
        <f ca="1">IF(AA144,OFFSET(#REF!,Z144,0,1,1)&lt;&gt;"")</f>
        <v>0</v>
      </c>
      <c r="AE144" s="2" t="b">
        <f t="shared" si="60"/>
        <v>0</v>
      </c>
      <c r="AF144" s="11" t="e">
        <f t="shared" ca="1" si="55"/>
        <v>#REF!</v>
      </c>
      <c r="AG144" s="2" t="b">
        <f t="shared" ca="1" si="56"/>
        <v>0</v>
      </c>
      <c r="AH144" s="2" t="b">
        <f ca="1">IF(AG144,OFFSET(#REF!,AF144,0,1,1))</f>
        <v>0</v>
      </c>
      <c r="AI144" s="2" t="b">
        <f ca="1">IF(AG144,OFFSET(#REF!,AF144,0,1,1))</f>
        <v>0</v>
      </c>
      <c r="AJ144" s="2" t="b">
        <f ca="1">IF(AG144,OFFSET(#REF!,AF144,0,1,1)&lt;&gt;"")</f>
        <v>0</v>
      </c>
      <c r="AK144" s="2" t="b">
        <f t="shared" ca="1" si="62"/>
        <v>0</v>
      </c>
      <c r="AL144" s="11" t="e">
        <f t="shared" ca="1" si="57"/>
        <v>#REF!</v>
      </c>
      <c r="AM144" s="2" t="b">
        <f t="shared" ca="1" si="58"/>
        <v>0</v>
      </c>
      <c r="AN144" s="2" t="b">
        <f ca="1">IF(AM144,OFFSET(#REF!,AL144,0,1,1))</f>
        <v>0</v>
      </c>
      <c r="AO144" s="2" t="b">
        <f ca="1">IF(AM144,OFFSET(#REF!,AL144,0,1,1))</f>
        <v>0</v>
      </c>
      <c r="AP144" s="2" t="b">
        <f ca="1">IF(AM144,OFFSET(#REF!,AL144,0,1,1)&lt;&gt;"")</f>
        <v>0</v>
      </c>
      <c r="AQ144" s="2" t="b">
        <f t="shared" ca="1" si="59"/>
        <v>0</v>
      </c>
      <c r="AR144" s="11" t="e">
        <f>IF(ISBLANK(A134),ERR(),MATCH($Y144,#REF!,0)-1)</f>
        <v>#REF!</v>
      </c>
      <c r="AS144" s="11" t="e">
        <f>IF(ISBLANK(A134),ERR(),MATCH($Y144,#REF!,0)-1)</f>
        <v>#REF!</v>
      </c>
      <c r="AT144" s="2">
        <f t="shared" si="61"/>
        <v>0</v>
      </c>
    </row>
    <row r="145" spans="1:46" ht="20.100000000000001" customHeight="1" thickBot="1">
      <c r="A145" s="9"/>
      <c r="B145" s="10"/>
      <c r="C145" s="10"/>
      <c r="D145" s="10"/>
      <c r="E145" s="10"/>
      <c r="F145" s="1" t="s">
        <v>31</v>
      </c>
      <c r="G145" s="22"/>
      <c r="H145" s="17"/>
      <c r="Y145" s="11">
        <f>A134*100+11</f>
        <v>4250611</v>
      </c>
      <c r="Z145" s="11" t="e">
        <f>IF(Y145&lt;&gt;0,MATCH(Y145,#REF!,0)-1, ERR())</f>
        <v>#REF!</v>
      </c>
      <c r="AA145" s="2" t="b">
        <f t="shared" si="54"/>
        <v>0</v>
      </c>
      <c r="AB145" s="2" t="b">
        <f ca="1">IF(AA145,OFFSET(#REF!,Z145,0,1,1))</f>
        <v>0</v>
      </c>
      <c r="AC145" s="2" t="b">
        <f ca="1">IF(AA145,OFFSET(#REF!,Z145,0,1,1))</f>
        <v>0</v>
      </c>
      <c r="AD145" s="2" t="b">
        <f ca="1">IF(AA145,OFFSET(#REF!,Z145,0,1,1)&lt;&gt;"")</f>
        <v>0</v>
      </c>
      <c r="AE145" s="2" t="b">
        <f t="shared" si="60"/>
        <v>0</v>
      </c>
      <c r="AF145" s="11" t="e">
        <f t="shared" ca="1" si="55"/>
        <v>#REF!</v>
      </c>
      <c r="AG145" s="2" t="b">
        <f t="shared" ca="1" si="56"/>
        <v>0</v>
      </c>
      <c r="AH145" s="2" t="b">
        <f ca="1">IF(AG145,OFFSET(#REF!,AF145,0,1,1))</f>
        <v>0</v>
      </c>
      <c r="AI145" s="2" t="b">
        <f ca="1">IF(AG145,OFFSET(#REF!,AF145,0,1,1))</f>
        <v>0</v>
      </c>
      <c r="AJ145" s="2" t="b">
        <f ca="1">IF(AG145,OFFSET(#REF!,AF145,0,1,1)&lt;&gt;"")</f>
        <v>0</v>
      </c>
      <c r="AK145" s="2" t="b">
        <f t="shared" ca="1" si="62"/>
        <v>0</v>
      </c>
      <c r="AL145" s="11" t="e">
        <f t="shared" ca="1" si="57"/>
        <v>#REF!</v>
      </c>
      <c r="AM145" s="2" t="b">
        <f t="shared" ca="1" si="58"/>
        <v>0</v>
      </c>
      <c r="AN145" s="2" t="b">
        <f ca="1">IF(AM145,OFFSET(#REF!,AL145,0,1,1))</f>
        <v>0</v>
      </c>
      <c r="AO145" s="2" t="b">
        <f ca="1">IF(AM145,OFFSET(#REF!,AL145,0,1,1))</f>
        <v>0</v>
      </c>
      <c r="AP145" s="2" t="b">
        <f ca="1">IF(AM145,OFFSET(#REF!,AL145,0,1,1)&lt;&gt;"")</f>
        <v>0</v>
      </c>
      <c r="AQ145" s="2" t="b">
        <f t="shared" ca="1" si="59"/>
        <v>0</v>
      </c>
      <c r="AR145" s="11" t="e">
        <f>IF(ISBLANK(A134),ERR(),MATCH($Y145,#REF!,0)-1)</f>
        <v>#REF!</v>
      </c>
      <c r="AS145" s="11" t="e">
        <f>IF(ISBLANK(A134),ERR(),MATCH($Y145,#REF!,0)-1)</f>
        <v>#REF!</v>
      </c>
      <c r="AT145" s="2">
        <f t="shared" si="61"/>
        <v>0</v>
      </c>
    </row>
    <row r="146" spans="1:46" ht="20.100000000000001" customHeight="1" thickTop="1">
      <c r="A146" s="4">
        <v>42511</v>
      </c>
      <c r="B146" s="4" t="s">
        <v>33</v>
      </c>
      <c r="C146" s="4"/>
      <c r="D146" s="5" t="str">
        <f>IF(ISBLANK(A146),"",IF(X146=1,"sn1",IF(X146=7,"st1",IF(AND(ISBLANK(C146),X146=6),"f1","nh1"))))</f>
        <v>f1</v>
      </c>
      <c r="E146" s="5" t="str">
        <f>IF(ISBLANK(A146),"",IF(AND(X146=6,ISBLANK(C146)),"16:00-19:00","07:00-10:00"))</f>
        <v>16:00-19:00</v>
      </c>
      <c r="F146" s="6" t="s">
        <v>32</v>
      </c>
      <c r="G146" s="23"/>
      <c r="H146" s="18" t="s">
        <v>61</v>
      </c>
      <c r="X146" s="3">
        <f>WEEKDAY(A146)</f>
        <v>6</v>
      </c>
      <c r="Y146" s="11">
        <f>A146*100</f>
        <v>4251100</v>
      </c>
      <c r="Z146" s="11" t="e">
        <f>IF(Y146&lt;&gt;0,MATCH(Y146,#REF!,0)-1, ERR())</f>
        <v>#REF!</v>
      </c>
      <c r="AA146" s="2" t="b">
        <f t="shared" si="54"/>
        <v>0</v>
      </c>
      <c r="AB146" s="2" t="b">
        <f ca="1">IF(AA146,OFFSET(#REF!,Z146,0,1,1))</f>
        <v>0</v>
      </c>
      <c r="AC146" s="2" t="b">
        <f ca="1">IF(AA146,OFFSET(#REF!,Z146,0,1,1))</f>
        <v>0</v>
      </c>
      <c r="AD146" s="2" t="b">
        <f ca="1">IF(AA146,OFFSET(#REF!,Z146,0,1,1)&lt;&gt;"")</f>
        <v>0</v>
      </c>
      <c r="AE146" s="2" t="b">
        <f t="shared" si="60"/>
        <v>0</v>
      </c>
      <c r="AF146" s="11" t="e">
        <f t="shared" ca="1" si="55"/>
        <v>#REF!</v>
      </c>
      <c r="AG146" s="2" t="b">
        <f t="shared" ca="1" si="56"/>
        <v>0</v>
      </c>
      <c r="AH146" s="2" t="b">
        <f ca="1">IF(AG146,OFFSET(#REF!,AF146,0,1,1))</f>
        <v>0</v>
      </c>
      <c r="AI146" s="2" t="b">
        <f ca="1">IF(AG146,OFFSET(#REF!,AF146,0,1,1))</f>
        <v>0</v>
      </c>
      <c r="AJ146" s="2" t="b">
        <f ca="1">IF(AG146,OFFSET(#REF!,AF146,0,1,1)&lt;&gt;"")</f>
        <v>0</v>
      </c>
      <c r="AK146" s="2" t="b">
        <f t="shared" ca="1" si="62"/>
        <v>0</v>
      </c>
      <c r="AL146" s="11" t="e">
        <f t="shared" ca="1" si="57"/>
        <v>#REF!</v>
      </c>
      <c r="AM146" s="2" t="b">
        <f t="shared" ca="1" si="58"/>
        <v>0</v>
      </c>
      <c r="AN146" s="2" t="b">
        <f ca="1">IF(AM146,OFFSET(#REF!,AL146,0,1,1))</f>
        <v>0</v>
      </c>
      <c r="AO146" s="2" t="b">
        <f ca="1">IF(AM146,OFFSET(#REF!,AL146,0,1,1))</f>
        <v>0</v>
      </c>
      <c r="AP146" s="2" t="b">
        <f ca="1">IF(AM146,OFFSET(#REF!,AL146,0,1,1)&lt;&gt;"")</f>
        <v>0</v>
      </c>
      <c r="AQ146" s="2" t="b">
        <f t="shared" ca="1" si="59"/>
        <v>0</v>
      </c>
      <c r="AR146" s="11" t="e">
        <f>IF(ISBLANK(A146),ERR(),MATCH($Y146,#REF!,0)-1)</f>
        <v>#REF!</v>
      </c>
      <c r="AS146" s="11" t="e">
        <f>IF(ISBLANK(A146),ERR(),MATCH($Y146,#REF!,0)-1)</f>
        <v>#REF!</v>
      </c>
      <c r="AT146" s="2">
        <f t="shared" si="61"/>
        <v>0</v>
      </c>
    </row>
    <row r="147" spans="1:46" ht="20.100000000000001" customHeight="1">
      <c r="B147" s="7"/>
      <c r="C147" s="7"/>
      <c r="D147" s="8"/>
      <c r="E147" s="8"/>
      <c r="F147" s="6" t="s">
        <v>31</v>
      </c>
      <c r="G147" s="20"/>
      <c r="H147" s="15" t="s">
        <v>60</v>
      </c>
      <c r="Y147" s="11">
        <f>A146*100+1</f>
        <v>4251101</v>
      </c>
      <c r="Z147" s="11" t="e">
        <f>IF(Y147&lt;&gt;0,MATCH(Y147,#REF!,0)-1, ERR())</f>
        <v>#REF!</v>
      </c>
      <c r="AA147" s="2" t="b">
        <f t="shared" si="54"/>
        <v>0</v>
      </c>
      <c r="AB147" s="2" t="b">
        <f ca="1">IF(AA147,OFFSET(#REF!,Z147,0,1,1))</f>
        <v>0</v>
      </c>
      <c r="AC147" s="2" t="b">
        <f ca="1">IF(AA147,OFFSET(#REF!,Z147,0,1,1))</f>
        <v>0</v>
      </c>
      <c r="AD147" s="2" t="b">
        <f ca="1">IF(AA147,OFFSET(#REF!,Z147,0,1,1)&lt;&gt;"")</f>
        <v>0</v>
      </c>
      <c r="AE147" s="2" t="b">
        <f t="shared" si="60"/>
        <v>0</v>
      </c>
      <c r="AF147" s="11" t="e">
        <f t="shared" ca="1" si="55"/>
        <v>#REF!</v>
      </c>
      <c r="AG147" s="2" t="b">
        <f t="shared" ca="1" si="56"/>
        <v>0</v>
      </c>
      <c r="AH147" s="2" t="b">
        <f ca="1">IF(AG147,OFFSET(#REF!,AF147,0,1,1))</f>
        <v>0</v>
      </c>
      <c r="AI147" s="2" t="b">
        <f ca="1">IF(AG147,OFFSET(#REF!,AF147,0,1,1))</f>
        <v>0</v>
      </c>
      <c r="AJ147" s="2" t="b">
        <f ca="1">IF(AG147,OFFSET(#REF!,AF147,0,1,1)&lt;&gt;"")</f>
        <v>0</v>
      </c>
      <c r="AK147" s="2" t="b">
        <f t="shared" ca="1" si="62"/>
        <v>0</v>
      </c>
      <c r="AL147" s="11" t="e">
        <f t="shared" ca="1" si="57"/>
        <v>#REF!</v>
      </c>
      <c r="AM147" s="2" t="b">
        <f t="shared" ca="1" si="58"/>
        <v>0</v>
      </c>
      <c r="AN147" s="2" t="b">
        <f ca="1">IF(AM147,OFFSET(#REF!,AL147,0,1,1))</f>
        <v>0</v>
      </c>
      <c r="AO147" s="2" t="b">
        <f ca="1">IF(AM147,OFFSET(#REF!,AL147,0,1,1))</f>
        <v>0</v>
      </c>
      <c r="AP147" s="2" t="b">
        <f ca="1">IF(AM147,OFFSET(#REF!,AL147,0,1,1)&lt;&gt;"")</f>
        <v>0</v>
      </c>
      <c r="AQ147" s="2" t="b">
        <f t="shared" ca="1" si="59"/>
        <v>0</v>
      </c>
      <c r="AR147" s="11" t="e">
        <f>IF(ISBLANK(A146),ERR(),MATCH($Y147,#REF!,0)-1)</f>
        <v>#REF!</v>
      </c>
      <c r="AS147" s="11" t="e">
        <f>IF(ISBLANK(A146),ERR(),MATCH($Y147,#REF!,0)-1)</f>
        <v>#REF!</v>
      </c>
      <c r="AT147" s="2">
        <f t="shared" si="61"/>
        <v>0</v>
      </c>
    </row>
    <row r="148" spans="1:46" ht="20.100000000000001" customHeight="1">
      <c r="D148" s="5" t="str">
        <f>IF(ISBLANK(A146),"",IF(X146=1,"sn2",IF(X146=7,"st2",IF(AND(ISBLANK(C146),X146=6),"f2","nh2"))))</f>
        <v>f2</v>
      </c>
      <c r="E148" s="5" t="str">
        <f>IF(ISBLANK(A146),"",IF(AND(X146=6,ISBLANK(C146)),"19:00-22:00","10:00-13:00"))</f>
        <v>19:00-22:00</v>
      </c>
      <c r="F148" s="6" t="s">
        <v>32</v>
      </c>
      <c r="G148" s="20"/>
      <c r="H148" s="15" t="s">
        <v>60</v>
      </c>
      <c r="Y148" s="11">
        <f>A146*100+2</f>
        <v>4251102</v>
      </c>
      <c r="Z148" s="11" t="e">
        <f>IF(Y148&lt;&gt;0,MATCH(Y148,#REF!,0)-1, ERR())</f>
        <v>#REF!</v>
      </c>
      <c r="AA148" s="2" t="b">
        <f t="shared" si="54"/>
        <v>0</v>
      </c>
      <c r="AB148" s="2" t="b">
        <f ca="1">IF(AA148,OFFSET(#REF!,Z148,0,1,1))</f>
        <v>0</v>
      </c>
      <c r="AC148" s="2" t="b">
        <f ca="1">IF(AA148,OFFSET(#REF!,Z148,0,1,1))</f>
        <v>0</v>
      </c>
      <c r="AD148" s="2" t="b">
        <f ca="1">IF(AA148,OFFSET(#REF!,Z148,0,1,1)&lt;&gt;"")</f>
        <v>0</v>
      </c>
      <c r="AE148" s="2" t="b">
        <f t="shared" si="60"/>
        <v>0</v>
      </c>
      <c r="AF148" s="11" t="e">
        <f t="shared" ca="1" si="55"/>
        <v>#REF!</v>
      </c>
      <c r="AG148" s="2" t="b">
        <f t="shared" ca="1" si="56"/>
        <v>0</v>
      </c>
      <c r="AH148" s="2" t="b">
        <f ca="1">IF(AG148,OFFSET(#REF!,AF148,0,1,1))</f>
        <v>0</v>
      </c>
      <c r="AI148" s="2" t="b">
        <f ca="1">IF(AG148,OFFSET(#REF!,AF148,0,1,1))</f>
        <v>0</v>
      </c>
      <c r="AJ148" s="2" t="b">
        <f ca="1">IF(AG148,OFFSET(#REF!,AF148,0,1,1)&lt;&gt;"")</f>
        <v>0</v>
      </c>
      <c r="AK148" s="2" t="b">
        <f t="shared" ca="1" si="62"/>
        <v>0</v>
      </c>
      <c r="AL148" s="11" t="e">
        <f t="shared" ca="1" si="57"/>
        <v>#REF!</v>
      </c>
      <c r="AM148" s="2" t="b">
        <f t="shared" ca="1" si="58"/>
        <v>0</v>
      </c>
      <c r="AN148" s="2" t="b">
        <f ca="1">IF(AM148,OFFSET(#REF!,AL148,0,1,1))</f>
        <v>0</v>
      </c>
      <c r="AO148" s="2" t="b">
        <f ca="1">IF(AM148,OFFSET(#REF!,AL148,0,1,1))</f>
        <v>0</v>
      </c>
      <c r="AP148" s="2" t="b">
        <f ca="1">IF(AM148,OFFSET(#REF!,AL148,0,1,1)&lt;&gt;"")</f>
        <v>0</v>
      </c>
      <c r="AQ148" s="2" t="b">
        <f t="shared" ca="1" si="59"/>
        <v>0</v>
      </c>
      <c r="AR148" s="11" t="e">
        <f>IF(ISBLANK(A146),ERR(),MATCH($Y148,#REF!,0)-1)</f>
        <v>#REF!</v>
      </c>
      <c r="AS148" s="11" t="e">
        <f>IF(ISBLANK(A146),ERR(),MATCH($Y148,#REF!,0)-1)</f>
        <v>#REF!</v>
      </c>
      <c r="AT148" s="2">
        <f t="shared" si="61"/>
        <v>0</v>
      </c>
    </row>
    <row r="149" spans="1:46" ht="20.100000000000001" customHeight="1">
      <c r="D149" s="8"/>
      <c r="E149" s="8"/>
      <c r="F149" s="6" t="s">
        <v>31</v>
      </c>
      <c r="G149" s="20"/>
      <c r="H149" s="15" t="s">
        <v>60</v>
      </c>
      <c r="Y149" s="11">
        <f>A146*100+3</f>
        <v>4251103</v>
      </c>
      <c r="Z149" s="11" t="e">
        <f>IF(Y149&lt;&gt;0,MATCH(Y149,#REF!,0)-1, ERR())</f>
        <v>#REF!</v>
      </c>
      <c r="AA149" s="2" t="b">
        <f t="shared" si="54"/>
        <v>0</v>
      </c>
      <c r="AB149" s="2" t="b">
        <f ca="1">IF(AA149,OFFSET(#REF!,Z149,0,1,1))</f>
        <v>0</v>
      </c>
      <c r="AC149" s="2" t="b">
        <f ca="1">IF(AA149,OFFSET(#REF!,Z149,0,1,1))</f>
        <v>0</v>
      </c>
      <c r="AD149" s="2" t="b">
        <f ca="1">IF(AA149,OFFSET(#REF!,Z149,0,1,1)&lt;&gt;"")</f>
        <v>0</v>
      </c>
      <c r="AE149" s="2" t="b">
        <f t="shared" si="60"/>
        <v>0</v>
      </c>
      <c r="AF149" s="11" t="e">
        <f t="shared" ca="1" si="55"/>
        <v>#REF!</v>
      </c>
      <c r="AG149" s="2" t="b">
        <f t="shared" ca="1" si="56"/>
        <v>0</v>
      </c>
      <c r="AH149" s="2" t="b">
        <f ca="1">IF(AG149,OFFSET(#REF!,AF149,0,1,1))</f>
        <v>0</v>
      </c>
      <c r="AI149" s="2" t="b">
        <f ca="1">IF(AG149,OFFSET(#REF!,AF149,0,1,1))</f>
        <v>0</v>
      </c>
      <c r="AJ149" s="2" t="b">
        <f ca="1">IF(AG149,OFFSET(#REF!,AF149,0,1,1)&lt;&gt;"")</f>
        <v>0</v>
      </c>
      <c r="AK149" s="2" t="b">
        <f t="shared" ca="1" si="62"/>
        <v>0</v>
      </c>
      <c r="AL149" s="11" t="e">
        <f t="shared" ca="1" si="57"/>
        <v>#REF!</v>
      </c>
      <c r="AM149" s="2" t="b">
        <f t="shared" ca="1" si="58"/>
        <v>0</v>
      </c>
      <c r="AN149" s="2" t="b">
        <f ca="1">IF(AM149,OFFSET(#REF!,AL149,0,1,1))</f>
        <v>0</v>
      </c>
      <c r="AO149" s="2" t="b">
        <f ca="1">IF(AM149,OFFSET(#REF!,AL149,0,1,1))</f>
        <v>0</v>
      </c>
      <c r="AP149" s="2" t="b">
        <f ca="1">IF(AM149,OFFSET(#REF!,AL149,0,1,1)&lt;&gt;"")</f>
        <v>0</v>
      </c>
      <c r="AQ149" s="2" t="b">
        <f t="shared" ca="1" si="59"/>
        <v>0</v>
      </c>
      <c r="AR149" s="11" t="e">
        <f>IF(ISBLANK(A146),ERR(),MATCH($Y149,#REF!,0)-1)</f>
        <v>#REF!</v>
      </c>
      <c r="AS149" s="11" t="e">
        <f>IF(ISBLANK(A146),ERR(),MATCH($Y149,#REF!,0)-1)</f>
        <v>#REF!</v>
      </c>
      <c r="AT149" s="2">
        <f t="shared" si="61"/>
        <v>0</v>
      </c>
    </row>
    <row r="150" spans="1:46" ht="20.100000000000001" customHeight="1">
      <c r="D150" s="5" t="str">
        <f>IF(ISBLANK(A146),"",IF(X146=1,"sn3",IF(X146=7,"st3",IF(AND(ISBLANK(C146),X146=6),"f3","nh3"))))</f>
        <v>f3</v>
      </c>
      <c r="E150" s="5" t="str">
        <f>IF(ISBLANK(A146),"",IF(AND(X146=6,ISBLANK(C146)),"22:00-25:00","13:00-16:00"))</f>
        <v>22:00-25:00</v>
      </c>
      <c r="F150" s="6" t="s">
        <v>32</v>
      </c>
      <c r="G150" s="20"/>
      <c r="H150" s="15" t="s">
        <v>60</v>
      </c>
      <c r="Y150" s="11">
        <f>A146*100+4</f>
        <v>4251104</v>
      </c>
      <c r="Z150" s="11" t="e">
        <f>IF(Y150&lt;&gt;0,MATCH(Y150,#REF!,0)-1, ERR())</f>
        <v>#REF!</v>
      </c>
      <c r="AA150" s="2" t="b">
        <f t="shared" si="54"/>
        <v>0</v>
      </c>
      <c r="AB150" s="2" t="b">
        <f ca="1">IF(AA150,OFFSET(#REF!,Z150,0,1,1))</f>
        <v>0</v>
      </c>
      <c r="AC150" s="2" t="b">
        <f ca="1">IF(AA150,OFFSET(#REF!,Z150,0,1,1))</f>
        <v>0</v>
      </c>
      <c r="AD150" s="2" t="b">
        <f ca="1">IF(AA150,OFFSET(#REF!,Z150,0,1,1)&lt;&gt;"")</f>
        <v>0</v>
      </c>
      <c r="AE150" s="2" t="b">
        <f t="shared" si="60"/>
        <v>0</v>
      </c>
      <c r="AF150" s="11" t="e">
        <f t="shared" ca="1" si="55"/>
        <v>#REF!</v>
      </c>
      <c r="AG150" s="2" t="b">
        <f t="shared" ca="1" si="56"/>
        <v>0</v>
      </c>
      <c r="AH150" s="2" t="b">
        <f ca="1">IF(AG150,OFFSET(#REF!,AF150,0,1,1))</f>
        <v>0</v>
      </c>
      <c r="AI150" s="2" t="b">
        <f ca="1">IF(AG150,OFFSET(#REF!,AF150,0,1,1))</f>
        <v>0</v>
      </c>
      <c r="AJ150" s="2" t="b">
        <f ca="1">IF(AG150,OFFSET(#REF!,AF150,0,1,1)&lt;&gt;"")</f>
        <v>0</v>
      </c>
      <c r="AK150" s="2" t="b">
        <f t="shared" ca="1" si="62"/>
        <v>0</v>
      </c>
      <c r="AL150" s="11" t="e">
        <f t="shared" ca="1" si="57"/>
        <v>#REF!</v>
      </c>
      <c r="AM150" s="2" t="b">
        <f t="shared" ca="1" si="58"/>
        <v>0</v>
      </c>
      <c r="AN150" s="2" t="b">
        <f ca="1">IF(AM150,OFFSET(#REF!,AL150,0,1,1))</f>
        <v>0</v>
      </c>
      <c r="AO150" s="2" t="b">
        <f ca="1">IF(AM150,OFFSET(#REF!,AL150,0,1,1))</f>
        <v>0</v>
      </c>
      <c r="AP150" s="2" t="b">
        <f ca="1">IF(AM150,OFFSET(#REF!,AL150,0,1,1)&lt;&gt;"")</f>
        <v>0</v>
      </c>
      <c r="AQ150" s="2" t="b">
        <f t="shared" ca="1" si="59"/>
        <v>0</v>
      </c>
      <c r="AR150" s="11" t="e">
        <f>IF(ISBLANK(A146),ERR(),MATCH($Y150,#REF!,0)-1)</f>
        <v>#REF!</v>
      </c>
      <c r="AS150" s="11" t="e">
        <f>IF(ISBLANK(A146),ERR(),MATCH($Y150,#REF!,0)-1)</f>
        <v>#REF!</v>
      </c>
      <c r="AT150" s="2">
        <f t="shared" si="61"/>
        <v>0</v>
      </c>
    </row>
    <row r="151" spans="1:46" ht="20.100000000000001" customHeight="1">
      <c r="D151" s="8"/>
      <c r="E151" s="8"/>
      <c r="F151" s="6" t="s">
        <v>31</v>
      </c>
      <c r="G151" s="20"/>
      <c r="H151" s="15" t="s">
        <v>60</v>
      </c>
      <c r="Y151" s="11">
        <f>A146*100+5</f>
        <v>4251105</v>
      </c>
      <c r="Z151" s="11" t="e">
        <f>IF(Y151&lt;&gt;0,MATCH(Y151,#REF!,0)-1, ERR())</f>
        <v>#REF!</v>
      </c>
      <c r="AA151" s="2" t="b">
        <f t="shared" si="54"/>
        <v>0</v>
      </c>
      <c r="AB151" s="2" t="b">
        <f ca="1">IF(AA151,OFFSET(#REF!,Z151,0,1,1))</f>
        <v>0</v>
      </c>
      <c r="AC151" s="2" t="b">
        <f ca="1">IF(AA151,OFFSET(#REF!,Z151,0,1,1))</f>
        <v>0</v>
      </c>
      <c r="AD151" s="2" t="b">
        <f ca="1">IF(AA151,OFFSET(#REF!,Z151,0,1,1)&lt;&gt;"")</f>
        <v>0</v>
      </c>
      <c r="AE151" s="2" t="b">
        <f t="shared" si="60"/>
        <v>0</v>
      </c>
      <c r="AF151" s="11" t="e">
        <f t="shared" ca="1" si="55"/>
        <v>#REF!</v>
      </c>
      <c r="AG151" s="2" t="b">
        <f t="shared" ca="1" si="56"/>
        <v>0</v>
      </c>
      <c r="AH151" s="2" t="b">
        <f ca="1">IF(AG151,OFFSET(#REF!,AF151,0,1,1))</f>
        <v>0</v>
      </c>
      <c r="AI151" s="2" t="b">
        <f ca="1">IF(AG151,OFFSET(#REF!,AF151,0,1,1))</f>
        <v>0</v>
      </c>
      <c r="AJ151" s="2" t="b">
        <f ca="1">IF(AG151,OFFSET(#REF!,AF151,0,1,1)&lt;&gt;"")</f>
        <v>0</v>
      </c>
      <c r="AK151" s="2" t="b">
        <f t="shared" ca="1" si="62"/>
        <v>0</v>
      </c>
      <c r="AL151" s="11" t="e">
        <f t="shared" ca="1" si="57"/>
        <v>#REF!</v>
      </c>
      <c r="AM151" s="2" t="b">
        <f t="shared" ca="1" si="58"/>
        <v>0</v>
      </c>
      <c r="AN151" s="2" t="b">
        <f ca="1">IF(AM151,OFFSET(#REF!,AL151,0,1,1))</f>
        <v>0</v>
      </c>
      <c r="AO151" s="2" t="b">
        <f ca="1">IF(AM151,OFFSET(#REF!,AL151,0,1,1))</f>
        <v>0</v>
      </c>
      <c r="AP151" s="2" t="b">
        <f ca="1">IF(AM151,OFFSET(#REF!,AL151,0,1,1)&lt;&gt;"")</f>
        <v>0</v>
      </c>
      <c r="AQ151" s="2" t="b">
        <f t="shared" ca="1" si="59"/>
        <v>0</v>
      </c>
      <c r="AR151" s="11" t="e">
        <f>IF(ISBLANK(A146),ERR(),MATCH($Y151,#REF!,0)-1)</f>
        <v>#REF!</v>
      </c>
      <c r="AS151" s="11" t="e">
        <f>IF(ISBLANK(A146),ERR(),MATCH($Y151,#REF!,0)-1)</f>
        <v>#REF!</v>
      </c>
      <c r="AT151" s="2">
        <f t="shared" si="61"/>
        <v>0</v>
      </c>
    </row>
    <row r="152" spans="1:46" ht="20.100000000000001" customHeight="1">
      <c r="D152" s="5" t="str">
        <f>IF(ISBLANK(A146),"",IF(X146=1,"sn4",IF(X146=7,"st4",IF(AND(ISBLANK(C146),X146=6),"","nh4"))))</f>
        <v/>
      </c>
      <c r="E152" s="5" t="str">
        <f>IF(ISBLANK(A146),"",IF(AND(X146=6,ISBLANK(C146)),"","16:00-19:00"))</f>
        <v/>
      </c>
      <c r="F152" s="6" t="s">
        <v>32</v>
      </c>
      <c r="G152" s="20"/>
      <c r="H152" s="15"/>
      <c r="Y152" s="11">
        <f>A146*100+6</f>
        <v>4251106</v>
      </c>
      <c r="Z152" s="11" t="e">
        <f>IF(Y152&lt;&gt;0,MATCH(Y152,#REF!,0)-1, ERR())</f>
        <v>#REF!</v>
      </c>
      <c r="AA152" s="2" t="b">
        <f t="shared" si="54"/>
        <v>0</v>
      </c>
      <c r="AB152" s="2" t="b">
        <f ca="1">IF(AA152,OFFSET(#REF!,Z152,0,1,1))</f>
        <v>0</v>
      </c>
      <c r="AC152" s="2" t="b">
        <f ca="1">IF(AA152,OFFSET(#REF!,Z152,0,1,1))</f>
        <v>0</v>
      </c>
      <c r="AD152" s="2" t="b">
        <f ca="1">IF(AA152,OFFSET(#REF!,Z152,0,1,1)&lt;&gt;"")</f>
        <v>0</v>
      </c>
      <c r="AE152" s="2" t="b">
        <f t="shared" si="60"/>
        <v>0</v>
      </c>
      <c r="AF152" s="11" t="e">
        <f t="shared" ca="1" si="55"/>
        <v>#REF!</v>
      </c>
      <c r="AG152" s="2" t="b">
        <f t="shared" ca="1" si="56"/>
        <v>0</v>
      </c>
      <c r="AH152" s="2" t="b">
        <f ca="1">IF(AG152,OFFSET(#REF!,AF152,0,1,1))</f>
        <v>0</v>
      </c>
      <c r="AI152" s="2" t="b">
        <f ca="1">IF(AG152,OFFSET(#REF!,AF152,0,1,1))</f>
        <v>0</v>
      </c>
      <c r="AJ152" s="2" t="b">
        <f ca="1">IF(AG152,OFFSET(#REF!,AF152,0,1,1)&lt;&gt;"")</f>
        <v>0</v>
      </c>
      <c r="AK152" s="2" t="b">
        <f t="shared" ca="1" si="62"/>
        <v>0</v>
      </c>
      <c r="AL152" s="11" t="e">
        <f t="shared" ca="1" si="57"/>
        <v>#REF!</v>
      </c>
      <c r="AM152" s="2" t="b">
        <f t="shared" ca="1" si="58"/>
        <v>0</v>
      </c>
      <c r="AN152" s="2" t="b">
        <f ca="1">IF(AM152,OFFSET(#REF!,AL152,0,1,1))</f>
        <v>0</v>
      </c>
      <c r="AO152" s="2" t="b">
        <f ca="1">IF(AM152,OFFSET(#REF!,AL152,0,1,1))</f>
        <v>0</v>
      </c>
      <c r="AP152" s="2" t="b">
        <f ca="1">IF(AM152,OFFSET(#REF!,AL152,0,1,1)&lt;&gt;"")</f>
        <v>0</v>
      </c>
      <c r="AQ152" s="2" t="b">
        <f t="shared" ca="1" si="59"/>
        <v>0</v>
      </c>
      <c r="AR152" s="11" t="e">
        <f>IF(ISBLANK(A146),ERR(),MATCH($Y152,#REF!,0)-1)</f>
        <v>#REF!</v>
      </c>
      <c r="AS152" s="11" t="e">
        <f>IF(ISBLANK(A146),ERR(),MATCH($Y152,#REF!,0)-1)</f>
        <v>#REF!</v>
      </c>
      <c r="AT152" s="2">
        <f t="shared" si="61"/>
        <v>0</v>
      </c>
    </row>
    <row r="153" spans="1:46" ht="20.100000000000001" customHeight="1">
      <c r="D153" s="8"/>
      <c r="E153" s="8"/>
      <c r="F153" s="6" t="s">
        <v>31</v>
      </c>
      <c r="G153" s="20"/>
      <c r="H153" s="15"/>
      <c r="Y153" s="11">
        <f>A146*100+7</f>
        <v>4251107</v>
      </c>
      <c r="Z153" s="11" t="e">
        <f>IF(Y153&lt;&gt;0,MATCH(Y153,#REF!,0)-1, ERR())</f>
        <v>#REF!</v>
      </c>
      <c r="AA153" s="2" t="b">
        <f t="shared" si="54"/>
        <v>0</v>
      </c>
      <c r="AB153" s="2" t="b">
        <f ca="1">IF(AA153,OFFSET(#REF!,Z153,0,1,1))</f>
        <v>0</v>
      </c>
      <c r="AC153" s="2" t="b">
        <f ca="1">IF(AA153,OFFSET(#REF!,Z153,0,1,1))</f>
        <v>0</v>
      </c>
      <c r="AD153" s="2" t="b">
        <f ca="1">IF(AA153,OFFSET(#REF!,Z153,0,1,1)&lt;&gt;"")</f>
        <v>0</v>
      </c>
      <c r="AE153" s="2" t="b">
        <f t="shared" si="60"/>
        <v>0</v>
      </c>
      <c r="AF153" s="11" t="e">
        <f t="shared" ca="1" si="55"/>
        <v>#REF!</v>
      </c>
      <c r="AG153" s="2" t="b">
        <f t="shared" ca="1" si="56"/>
        <v>0</v>
      </c>
      <c r="AH153" s="2" t="b">
        <f ca="1">IF(AG153,OFFSET(#REF!,AF153,0,1,1))</f>
        <v>0</v>
      </c>
      <c r="AI153" s="2" t="b">
        <f ca="1">IF(AG153,OFFSET(#REF!,AF153,0,1,1))</f>
        <v>0</v>
      </c>
      <c r="AJ153" s="2" t="b">
        <f ca="1">IF(AG153,OFFSET(#REF!,AF153,0,1,1)&lt;&gt;"")</f>
        <v>0</v>
      </c>
      <c r="AK153" s="2" t="b">
        <f t="shared" ca="1" si="62"/>
        <v>0</v>
      </c>
      <c r="AL153" s="11" t="e">
        <f t="shared" ca="1" si="57"/>
        <v>#REF!</v>
      </c>
      <c r="AM153" s="2" t="b">
        <f t="shared" ca="1" si="58"/>
        <v>0</v>
      </c>
      <c r="AN153" s="2" t="b">
        <f ca="1">IF(AM153,OFFSET(#REF!,AL153,0,1,1))</f>
        <v>0</v>
      </c>
      <c r="AO153" s="2" t="b">
        <f ca="1">IF(AM153,OFFSET(#REF!,AL153,0,1,1))</f>
        <v>0</v>
      </c>
      <c r="AP153" s="2" t="b">
        <f ca="1">IF(AM153,OFFSET(#REF!,AL153,0,1,1)&lt;&gt;"")</f>
        <v>0</v>
      </c>
      <c r="AQ153" s="2" t="b">
        <f t="shared" ca="1" si="59"/>
        <v>0</v>
      </c>
      <c r="AR153" s="11" t="e">
        <f>IF(ISBLANK(A146),ERR(),MATCH($Y153,#REF!,0)-1)</f>
        <v>#REF!</v>
      </c>
      <c r="AS153" s="11" t="e">
        <f>IF(ISBLANK(A146),ERR(),MATCH($Y153,#REF!,0)-1)</f>
        <v>#REF!</v>
      </c>
      <c r="AT153" s="2">
        <f t="shared" si="61"/>
        <v>0</v>
      </c>
    </row>
    <row r="154" spans="1:46" ht="20.100000000000001" customHeight="1">
      <c r="D154" s="5" t="str">
        <f>IF(ISBLANK(A146),"",IF(X146=1,"sn5",IF(X146=7,"st5",IF(AND(ISBLANK(C146),X146=6),"","nh5"))))</f>
        <v/>
      </c>
      <c r="E154" s="5" t="str">
        <f>IF(ISBLANK(A146),"",IF(AND(X146=6,ISBLANK(C146)),"","19:00-22:00"))</f>
        <v/>
      </c>
      <c r="F154" s="6" t="s">
        <v>32</v>
      </c>
      <c r="G154" s="20"/>
      <c r="H154" s="15"/>
      <c r="Y154" s="11">
        <f>A146*100+8</f>
        <v>4251108</v>
      </c>
      <c r="Z154" s="11" t="e">
        <f>IF(Y154&lt;&gt;0,MATCH(Y154,#REF!,0)-1, ERR())</f>
        <v>#REF!</v>
      </c>
      <c r="AA154" s="2" t="b">
        <f t="shared" si="54"/>
        <v>0</v>
      </c>
      <c r="AB154" s="2" t="b">
        <f ca="1">IF(AA154,OFFSET(#REF!,Z154,0,1,1))</f>
        <v>0</v>
      </c>
      <c r="AC154" s="2" t="b">
        <f ca="1">IF(AA154,OFFSET(#REF!,Z154,0,1,1))</f>
        <v>0</v>
      </c>
      <c r="AD154" s="2" t="b">
        <f ca="1">IF(AA154,OFFSET(#REF!,Z154,0,1,1)&lt;&gt;"")</f>
        <v>0</v>
      </c>
      <c r="AE154" s="2" t="b">
        <f t="shared" si="60"/>
        <v>0</v>
      </c>
      <c r="AF154" s="11" t="e">
        <f t="shared" ca="1" si="55"/>
        <v>#REF!</v>
      </c>
      <c r="AG154" s="2" t="b">
        <f t="shared" ca="1" si="56"/>
        <v>0</v>
      </c>
      <c r="AH154" s="2" t="b">
        <f ca="1">IF(AG154,OFFSET(#REF!,AF154,0,1,1))</f>
        <v>0</v>
      </c>
      <c r="AI154" s="2" t="b">
        <f ca="1">IF(AG154,OFFSET(#REF!,AF154,0,1,1))</f>
        <v>0</v>
      </c>
      <c r="AJ154" s="2" t="b">
        <f ca="1">IF(AG154,OFFSET(#REF!,AF154,0,1,1)&lt;&gt;"")</f>
        <v>0</v>
      </c>
      <c r="AK154" s="2" t="b">
        <f t="shared" ca="1" si="62"/>
        <v>0</v>
      </c>
      <c r="AL154" s="11" t="e">
        <f t="shared" ca="1" si="57"/>
        <v>#REF!</v>
      </c>
      <c r="AM154" s="2" t="b">
        <f t="shared" ca="1" si="58"/>
        <v>0</v>
      </c>
      <c r="AN154" s="2" t="b">
        <f ca="1">IF(AM154,OFFSET(#REF!,AL154,0,1,1))</f>
        <v>0</v>
      </c>
      <c r="AO154" s="2" t="b">
        <f ca="1">IF(AM154,OFFSET(#REF!,AL154,0,1,1))</f>
        <v>0</v>
      </c>
      <c r="AP154" s="2" t="b">
        <f ca="1">IF(AM154,OFFSET(#REF!,AL154,0,1,1)&lt;&gt;"")</f>
        <v>0</v>
      </c>
      <c r="AQ154" s="2" t="b">
        <f t="shared" ca="1" si="59"/>
        <v>0</v>
      </c>
      <c r="AR154" s="11" t="e">
        <f>IF(ISBLANK(A146),ERR(),MATCH($Y154,#REF!,0)-1)</f>
        <v>#REF!</v>
      </c>
      <c r="AS154" s="11" t="e">
        <f>IF(ISBLANK(A146),ERR(),MATCH($Y154,#REF!,0)-1)</f>
        <v>#REF!</v>
      </c>
      <c r="AT154" s="2">
        <f t="shared" si="61"/>
        <v>0</v>
      </c>
    </row>
    <row r="155" spans="1:46" ht="20.100000000000001" customHeight="1">
      <c r="D155" s="8"/>
      <c r="E155" s="8"/>
      <c r="F155" s="6" t="s">
        <v>31</v>
      </c>
      <c r="G155" s="20"/>
      <c r="H155" s="15"/>
      <c r="Y155" s="11">
        <f>A146*100+9</f>
        <v>4251109</v>
      </c>
      <c r="Z155" s="11" t="e">
        <f>IF(Y155&lt;&gt;0,MATCH(Y155,#REF!,0)-1, ERR())</f>
        <v>#REF!</v>
      </c>
      <c r="AA155" s="2" t="b">
        <f t="shared" si="54"/>
        <v>0</v>
      </c>
      <c r="AB155" s="2" t="b">
        <f ca="1">IF(AA155,OFFSET(#REF!,Z155,0,1,1))</f>
        <v>0</v>
      </c>
      <c r="AC155" s="2" t="b">
        <f ca="1">IF(AA155,OFFSET(#REF!,Z155,0,1,1))</f>
        <v>0</v>
      </c>
      <c r="AD155" s="2" t="b">
        <f ca="1">IF(AA155,OFFSET(#REF!,Z155,0,1,1)&lt;&gt;"")</f>
        <v>0</v>
      </c>
      <c r="AE155" s="2" t="b">
        <f t="shared" si="60"/>
        <v>0</v>
      </c>
      <c r="AF155" s="11" t="e">
        <f t="shared" ca="1" si="55"/>
        <v>#REF!</v>
      </c>
      <c r="AG155" s="2" t="b">
        <f t="shared" ca="1" si="56"/>
        <v>0</v>
      </c>
      <c r="AH155" s="2" t="b">
        <f ca="1">IF(AG155,OFFSET(#REF!,AF155,0,1,1))</f>
        <v>0</v>
      </c>
      <c r="AI155" s="2" t="b">
        <f ca="1">IF(AG155,OFFSET(#REF!,AF155,0,1,1))</f>
        <v>0</v>
      </c>
      <c r="AJ155" s="2" t="b">
        <f ca="1">IF(AG155,OFFSET(#REF!,AF155,0,1,1)&lt;&gt;"")</f>
        <v>0</v>
      </c>
      <c r="AK155" s="2" t="b">
        <f t="shared" ca="1" si="62"/>
        <v>0</v>
      </c>
      <c r="AL155" s="11" t="e">
        <f t="shared" ca="1" si="57"/>
        <v>#REF!</v>
      </c>
      <c r="AM155" s="2" t="b">
        <f t="shared" ca="1" si="58"/>
        <v>0</v>
      </c>
      <c r="AN155" s="2" t="b">
        <f ca="1">IF(AM155,OFFSET(#REF!,AL155,0,1,1))</f>
        <v>0</v>
      </c>
      <c r="AO155" s="2" t="b">
        <f ca="1">IF(AM155,OFFSET(#REF!,AL155,0,1,1))</f>
        <v>0</v>
      </c>
      <c r="AP155" s="2" t="b">
        <f ca="1">IF(AM155,OFFSET(#REF!,AL155,0,1,1)&lt;&gt;"")</f>
        <v>0</v>
      </c>
      <c r="AQ155" s="2" t="b">
        <f t="shared" ca="1" si="59"/>
        <v>0</v>
      </c>
      <c r="AR155" s="11" t="e">
        <f>IF(ISBLANK(A146),ERR(),MATCH($Y155,#REF!,0)-1)</f>
        <v>#REF!</v>
      </c>
      <c r="AS155" s="11" t="e">
        <f>IF(ISBLANK(A146),ERR(),MATCH($Y155,#REF!,0)-1)</f>
        <v>#REF!</v>
      </c>
      <c r="AT155" s="2">
        <f t="shared" si="61"/>
        <v>0</v>
      </c>
    </row>
    <row r="156" spans="1:46" ht="20.100000000000001" customHeight="1">
      <c r="D156" s="2" t="str">
        <f>IF(ISBLANK(A146),"",IF(X146=7,"st6",""))</f>
        <v/>
      </c>
      <c r="E156" s="2" t="str">
        <f>IF(ISBLANK(A146),"",IF(X146=7,"22:00-25:00",""))</f>
        <v/>
      </c>
      <c r="F156" s="8" t="s">
        <v>32</v>
      </c>
      <c r="G156" s="21"/>
      <c r="H156" s="16"/>
      <c r="Y156" s="11">
        <f>A146*100+10</f>
        <v>4251110</v>
      </c>
      <c r="Z156" s="11" t="e">
        <f>IF(Y156&lt;&gt;0,MATCH(Y156,#REF!,0)-1, ERR())</f>
        <v>#REF!</v>
      </c>
      <c r="AA156" s="2" t="b">
        <f t="shared" si="54"/>
        <v>0</v>
      </c>
      <c r="AB156" s="2" t="b">
        <f ca="1">IF(AA156,OFFSET(#REF!,Z156,0,1,1))</f>
        <v>0</v>
      </c>
      <c r="AC156" s="2" t="b">
        <f ca="1">IF(AA156,OFFSET(#REF!,Z156,0,1,1))</f>
        <v>0</v>
      </c>
      <c r="AD156" s="2" t="b">
        <f ca="1">IF(AA156,OFFSET(#REF!,Z156,0,1,1)&lt;&gt;"")</f>
        <v>0</v>
      </c>
      <c r="AE156" s="2" t="b">
        <f t="shared" si="60"/>
        <v>0</v>
      </c>
      <c r="AF156" s="11" t="e">
        <f t="shared" ca="1" si="55"/>
        <v>#REF!</v>
      </c>
      <c r="AG156" s="2" t="b">
        <f t="shared" ca="1" si="56"/>
        <v>0</v>
      </c>
      <c r="AH156" s="2" t="b">
        <f ca="1">IF(AG156,OFFSET(#REF!,AF156,0,1,1))</f>
        <v>0</v>
      </c>
      <c r="AI156" s="2" t="b">
        <f ca="1">IF(AG156,OFFSET(#REF!,AF156,0,1,1))</f>
        <v>0</v>
      </c>
      <c r="AJ156" s="2" t="b">
        <f ca="1">IF(AG156,OFFSET(#REF!,AF156,0,1,1)&lt;&gt;"")</f>
        <v>0</v>
      </c>
      <c r="AK156" s="2" t="b">
        <f t="shared" ca="1" si="62"/>
        <v>0</v>
      </c>
      <c r="AL156" s="11" t="e">
        <f t="shared" ca="1" si="57"/>
        <v>#REF!</v>
      </c>
      <c r="AM156" s="2" t="b">
        <f t="shared" ca="1" si="58"/>
        <v>0</v>
      </c>
      <c r="AN156" s="2" t="b">
        <f ca="1">IF(AM156,OFFSET(#REF!,AL156,0,1,1))</f>
        <v>0</v>
      </c>
      <c r="AO156" s="2" t="b">
        <f ca="1">IF(AM156,OFFSET(#REF!,AL156,0,1,1))</f>
        <v>0</v>
      </c>
      <c r="AP156" s="2" t="b">
        <f ca="1">IF(AM156,OFFSET(#REF!,AL156,0,1,1)&lt;&gt;"")</f>
        <v>0</v>
      </c>
      <c r="AQ156" s="2" t="b">
        <f t="shared" ca="1" si="59"/>
        <v>0</v>
      </c>
      <c r="AR156" s="11" t="e">
        <f>IF(ISBLANK(A146),ERR(),MATCH($Y156,#REF!,0)-1)</f>
        <v>#REF!</v>
      </c>
      <c r="AS156" s="11" t="e">
        <f>IF(ISBLANK(A146),ERR(),MATCH($Y156,#REF!,0)-1)</f>
        <v>#REF!</v>
      </c>
      <c r="AT156" s="2">
        <f t="shared" si="61"/>
        <v>0</v>
      </c>
    </row>
    <row r="157" spans="1:46" ht="20.100000000000001" customHeight="1" thickBot="1">
      <c r="A157" s="9"/>
      <c r="B157" s="10"/>
      <c r="C157" s="10"/>
      <c r="D157" s="10"/>
      <c r="E157" s="10"/>
      <c r="F157" s="1" t="s">
        <v>31</v>
      </c>
      <c r="G157" s="22"/>
      <c r="H157" s="17"/>
      <c r="Y157" s="11">
        <f>A146*100+11</f>
        <v>4251111</v>
      </c>
      <c r="Z157" s="11" t="e">
        <f>IF(Y157&lt;&gt;0,MATCH(Y157,#REF!,0)-1, ERR())</f>
        <v>#REF!</v>
      </c>
      <c r="AA157" s="2" t="b">
        <f t="shared" si="54"/>
        <v>0</v>
      </c>
      <c r="AB157" s="2" t="b">
        <f ca="1">IF(AA157,OFFSET(#REF!,Z157,0,1,1))</f>
        <v>0</v>
      </c>
      <c r="AC157" s="2" t="b">
        <f ca="1">IF(AA157,OFFSET(#REF!,Z157,0,1,1))</f>
        <v>0</v>
      </c>
      <c r="AD157" s="2" t="b">
        <f ca="1">IF(AA157,OFFSET(#REF!,Z157,0,1,1)&lt;&gt;"")</f>
        <v>0</v>
      </c>
      <c r="AE157" s="2" t="b">
        <f t="shared" si="60"/>
        <v>0</v>
      </c>
      <c r="AF157" s="11" t="e">
        <f t="shared" ca="1" si="55"/>
        <v>#REF!</v>
      </c>
      <c r="AG157" s="2" t="b">
        <f t="shared" ca="1" si="56"/>
        <v>0</v>
      </c>
      <c r="AH157" s="2" t="b">
        <f ca="1">IF(AG157,OFFSET(#REF!,AF157,0,1,1))</f>
        <v>0</v>
      </c>
      <c r="AI157" s="2" t="b">
        <f ca="1">IF(AG157,OFFSET(#REF!,AF157,0,1,1))</f>
        <v>0</v>
      </c>
      <c r="AJ157" s="2" t="b">
        <f ca="1">IF(AG157,OFFSET(#REF!,AF157,0,1,1)&lt;&gt;"")</f>
        <v>0</v>
      </c>
      <c r="AK157" s="2" t="b">
        <f t="shared" ca="1" si="62"/>
        <v>0</v>
      </c>
      <c r="AL157" s="11" t="e">
        <f t="shared" ca="1" si="57"/>
        <v>#REF!</v>
      </c>
      <c r="AM157" s="2" t="b">
        <f t="shared" ca="1" si="58"/>
        <v>0</v>
      </c>
      <c r="AN157" s="2" t="b">
        <f ca="1">IF(AM157,OFFSET(#REF!,AL157,0,1,1))</f>
        <v>0</v>
      </c>
      <c r="AO157" s="2" t="b">
        <f ca="1">IF(AM157,OFFSET(#REF!,AL157,0,1,1))</f>
        <v>0</v>
      </c>
      <c r="AP157" s="2" t="b">
        <f ca="1">IF(AM157,OFFSET(#REF!,AL157,0,1,1)&lt;&gt;"")</f>
        <v>0</v>
      </c>
      <c r="AQ157" s="2" t="b">
        <f t="shared" ca="1" si="59"/>
        <v>0</v>
      </c>
      <c r="AR157" s="11" t="e">
        <f>IF(ISBLANK(A146),ERR(),MATCH($Y157,#REF!,0)-1)</f>
        <v>#REF!</v>
      </c>
      <c r="AS157" s="11" t="e">
        <f>IF(ISBLANK(A146),ERR(),MATCH($Y157,#REF!,0)-1)</f>
        <v>#REF!</v>
      </c>
      <c r="AT157" s="2">
        <f t="shared" si="61"/>
        <v>0</v>
      </c>
    </row>
    <row r="158" spans="1:46" ht="20.100000000000001" customHeight="1" thickTop="1">
      <c r="A158" s="4">
        <v>42512</v>
      </c>
      <c r="B158" s="4" t="s">
        <v>54</v>
      </c>
      <c r="C158" s="4"/>
      <c r="D158" s="5" t="str">
        <f>IF(ISBLANK(A158),"",IF(X158=1,"sn1",IF(X158=7,"st1",IF(AND(ISBLANK(C158),X158=6),"f1","nh1"))))</f>
        <v>st1</v>
      </c>
      <c r="E158" s="5" t="str">
        <f>IF(ISBLANK(A158),"",IF(AND(X158=6,ISBLANK(C158)),"16:00-19:00","07:00-10:00"))</f>
        <v>07:00-10:00</v>
      </c>
      <c r="F158" s="6" t="s">
        <v>32</v>
      </c>
      <c r="G158" s="23"/>
      <c r="H158" s="18" t="s">
        <v>61</v>
      </c>
      <c r="X158" s="3">
        <f>WEEKDAY(A158)</f>
        <v>7</v>
      </c>
      <c r="Y158" s="11">
        <f>A158*100</f>
        <v>4251200</v>
      </c>
      <c r="Z158" s="11" t="e">
        <f>IF(Y158&lt;&gt;0,MATCH(Y158,#REF!,0)-1, ERR())</f>
        <v>#REF!</v>
      </c>
      <c r="AA158" s="2" t="b">
        <f t="shared" ref="AA158:AA217" si="63">NOT(ISERROR(Z158))</f>
        <v>0</v>
      </c>
      <c r="AB158" s="2" t="b">
        <f ca="1">IF(AA158,OFFSET(#REF!,Z158,0,1,1))</f>
        <v>0</v>
      </c>
      <c r="AC158" s="2" t="b">
        <f ca="1">IF(AA158,OFFSET(#REF!,Z158,0,1,1))</f>
        <v>0</v>
      </c>
      <c r="AD158" s="2" t="b">
        <f ca="1">IF(AA158,OFFSET(#REF!,Z158,0,1,1)&lt;&gt;"")</f>
        <v>0</v>
      </c>
      <c r="AE158" s="2" t="b">
        <f t="shared" ref="AE158:AE217" si="64">IF(AA158,"台帳!AB"&amp;Z158+2&amp;":AB"&amp;Z158+100)</f>
        <v>0</v>
      </c>
      <c r="AF158" s="11" t="e">
        <f t="shared" ref="AF158:AF217" ca="1" si="65">MATCH($Y158,INDIRECT(AE158,TRUE),0)+Z158</f>
        <v>#REF!</v>
      </c>
      <c r="AG158" s="2" t="b">
        <f t="shared" ref="AG158:AG217" ca="1" si="66">NOT(ISERROR(AF158))</f>
        <v>0</v>
      </c>
      <c r="AH158" s="2" t="b">
        <f ca="1">IF(AG158,OFFSET(#REF!,AF158,0,1,1))</f>
        <v>0</v>
      </c>
      <c r="AI158" s="2" t="b">
        <f ca="1">IF(AG158,OFFSET(#REF!,AF158,0,1,1))</f>
        <v>0</v>
      </c>
      <c r="AJ158" s="2" t="b">
        <f ca="1">IF(AG158,OFFSET(#REF!,AF158,0,1,1)&lt;&gt;"")</f>
        <v>0</v>
      </c>
      <c r="AK158" s="2" t="b">
        <f t="shared" ref="AK158:AK217" ca="1" si="67">IF(AG158,"台帳!AB"&amp;AF158+2&amp;":AB"&amp;AF158+50)</f>
        <v>0</v>
      </c>
      <c r="AL158" s="11" t="e">
        <f t="shared" ref="AL158:AL217" ca="1" si="68">MATCH($Y158,INDIRECT(AK158,TRUE),0)+AF158</f>
        <v>#REF!</v>
      </c>
      <c r="AM158" s="2" t="b">
        <f t="shared" ref="AM158:AM217" ca="1" si="69">NOT(ISERROR(AL158))</f>
        <v>0</v>
      </c>
      <c r="AN158" s="2" t="b">
        <f ca="1">IF(AM158,OFFSET(#REF!,AL158,0,1,1))</f>
        <v>0</v>
      </c>
      <c r="AO158" s="2" t="b">
        <f ca="1">IF(AM158,OFFSET(#REF!,AL158,0,1,1))</f>
        <v>0</v>
      </c>
      <c r="AP158" s="2" t="b">
        <f ca="1">IF(AM158,OFFSET(#REF!,AL158,0,1,1)&lt;&gt;"")</f>
        <v>0</v>
      </c>
      <c r="AQ158" s="2" t="b">
        <f t="shared" ref="AQ158:AQ217" ca="1" si="70">OR(AD158,AJ158,AP158)</f>
        <v>0</v>
      </c>
      <c r="AR158" s="11" t="e">
        <f>IF(ISBLANK(A158),ERR(),MATCH($Y158,#REF!,0)-1)</f>
        <v>#REF!</v>
      </c>
      <c r="AS158" s="11" t="e">
        <f>IF(ISBLANK(A158),ERR(),MATCH($Y158,#REF!,0)-1)</f>
        <v>#REF!</v>
      </c>
      <c r="AT158" s="2">
        <f t="shared" ref="AT158:AT217" si="71">IF(ISNUMBER(AR158),1,IF(ISNUMBER(AS158),3,IF(OR(AT157=1,AT157=2),2,0)))</f>
        <v>0</v>
      </c>
    </row>
    <row r="159" spans="1:46" ht="20.100000000000001" customHeight="1">
      <c r="B159" s="7"/>
      <c r="C159" s="7"/>
      <c r="D159" s="8"/>
      <c r="E159" s="8"/>
      <c r="F159" s="6" t="s">
        <v>31</v>
      </c>
      <c r="G159" s="20"/>
      <c r="H159" s="15" t="s">
        <v>60</v>
      </c>
      <c r="Y159" s="11">
        <f>A158*100+1</f>
        <v>4251201</v>
      </c>
      <c r="Z159" s="11" t="e">
        <f>IF(Y159&lt;&gt;0,MATCH(Y159,#REF!,0)-1, ERR())</f>
        <v>#REF!</v>
      </c>
      <c r="AA159" s="2" t="b">
        <f t="shared" si="63"/>
        <v>0</v>
      </c>
      <c r="AB159" s="2" t="b">
        <f ca="1">IF(AA159,OFFSET(#REF!,Z159,0,1,1))</f>
        <v>0</v>
      </c>
      <c r="AC159" s="2" t="b">
        <f ca="1">IF(AA159,OFFSET(#REF!,Z159,0,1,1))</f>
        <v>0</v>
      </c>
      <c r="AD159" s="2" t="b">
        <f ca="1">IF(AA159,OFFSET(#REF!,Z159,0,1,1)&lt;&gt;"")</f>
        <v>0</v>
      </c>
      <c r="AE159" s="2" t="b">
        <f t="shared" si="64"/>
        <v>0</v>
      </c>
      <c r="AF159" s="11" t="e">
        <f t="shared" ca="1" si="65"/>
        <v>#REF!</v>
      </c>
      <c r="AG159" s="2" t="b">
        <f t="shared" ca="1" si="66"/>
        <v>0</v>
      </c>
      <c r="AH159" s="2" t="b">
        <f ca="1">IF(AG159,OFFSET(#REF!,AF159,0,1,1))</f>
        <v>0</v>
      </c>
      <c r="AI159" s="2" t="b">
        <f ca="1">IF(AG159,OFFSET(#REF!,AF159,0,1,1))</f>
        <v>0</v>
      </c>
      <c r="AJ159" s="2" t="b">
        <f ca="1">IF(AG159,OFFSET(#REF!,AF159,0,1,1)&lt;&gt;"")</f>
        <v>0</v>
      </c>
      <c r="AK159" s="2" t="b">
        <f t="shared" ca="1" si="67"/>
        <v>0</v>
      </c>
      <c r="AL159" s="11" t="e">
        <f t="shared" ca="1" si="68"/>
        <v>#REF!</v>
      </c>
      <c r="AM159" s="2" t="b">
        <f t="shared" ca="1" si="69"/>
        <v>0</v>
      </c>
      <c r="AN159" s="2" t="b">
        <f ca="1">IF(AM159,OFFSET(#REF!,AL159,0,1,1))</f>
        <v>0</v>
      </c>
      <c r="AO159" s="2" t="b">
        <f ca="1">IF(AM159,OFFSET(#REF!,AL159,0,1,1))</f>
        <v>0</v>
      </c>
      <c r="AP159" s="2" t="b">
        <f ca="1">IF(AM159,OFFSET(#REF!,AL159,0,1,1)&lt;&gt;"")</f>
        <v>0</v>
      </c>
      <c r="AQ159" s="2" t="b">
        <f t="shared" ca="1" si="70"/>
        <v>0</v>
      </c>
      <c r="AR159" s="11" t="e">
        <f>IF(ISBLANK(A158),ERR(),MATCH($Y159,#REF!,0)-1)</f>
        <v>#REF!</v>
      </c>
      <c r="AS159" s="11" t="e">
        <f>IF(ISBLANK(A158),ERR(),MATCH($Y159,#REF!,0)-1)</f>
        <v>#REF!</v>
      </c>
      <c r="AT159" s="2">
        <f t="shared" si="71"/>
        <v>0</v>
      </c>
    </row>
    <row r="160" spans="1:46" ht="20.100000000000001" customHeight="1">
      <c r="D160" s="5" t="str">
        <f>IF(ISBLANK(A158),"",IF(X158=1,"sn2",IF(X158=7,"st2",IF(AND(ISBLANK(C158),X158=6),"f2","nh2"))))</f>
        <v>st2</v>
      </c>
      <c r="E160" s="5" t="str">
        <f>IF(ISBLANK(A158),"",IF(AND(X158=6,ISBLANK(C158)),"19:00-22:00","10:00-13:00"))</f>
        <v>10:00-13:00</v>
      </c>
      <c r="F160" s="6" t="s">
        <v>32</v>
      </c>
      <c r="G160" s="20"/>
      <c r="H160" s="15" t="s">
        <v>60</v>
      </c>
      <c r="Y160" s="11">
        <f>A158*100+2</f>
        <v>4251202</v>
      </c>
      <c r="Z160" s="11" t="e">
        <f>IF(Y160&lt;&gt;0,MATCH(Y160,#REF!,0)-1, ERR())</f>
        <v>#REF!</v>
      </c>
      <c r="AA160" s="2" t="b">
        <f t="shared" si="63"/>
        <v>0</v>
      </c>
      <c r="AB160" s="2" t="b">
        <f ca="1">IF(AA160,OFFSET(#REF!,Z160,0,1,1))</f>
        <v>0</v>
      </c>
      <c r="AC160" s="2" t="b">
        <f ca="1">IF(AA160,OFFSET(#REF!,Z160,0,1,1))</f>
        <v>0</v>
      </c>
      <c r="AD160" s="2" t="b">
        <f ca="1">IF(AA160,OFFSET(#REF!,Z160,0,1,1)&lt;&gt;"")</f>
        <v>0</v>
      </c>
      <c r="AE160" s="2" t="b">
        <f t="shared" si="64"/>
        <v>0</v>
      </c>
      <c r="AF160" s="11" t="e">
        <f t="shared" ca="1" si="65"/>
        <v>#REF!</v>
      </c>
      <c r="AG160" s="2" t="b">
        <f t="shared" ca="1" si="66"/>
        <v>0</v>
      </c>
      <c r="AH160" s="2" t="b">
        <f ca="1">IF(AG160,OFFSET(#REF!,AF160,0,1,1))</f>
        <v>0</v>
      </c>
      <c r="AI160" s="2" t="b">
        <f ca="1">IF(AG160,OFFSET(#REF!,AF160,0,1,1))</f>
        <v>0</v>
      </c>
      <c r="AJ160" s="2" t="b">
        <f ca="1">IF(AG160,OFFSET(#REF!,AF160,0,1,1)&lt;&gt;"")</f>
        <v>0</v>
      </c>
      <c r="AK160" s="2" t="b">
        <f t="shared" ca="1" si="67"/>
        <v>0</v>
      </c>
      <c r="AL160" s="11" t="e">
        <f t="shared" ca="1" si="68"/>
        <v>#REF!</v>
      </c>
      <c r="AM160" s="2" t="b">
        <f t="shared" ca="1" si="69"/>
        <v>0</v>
      </c>
      <c r="AN160" s="2" t="b">
        <f ca="1">IF(AM160,OFFSET(#REF!,AL160,0,1,1))</f>
        <v>0</v>
      </c>
      <c r="AO160" s="2" t="b">
        <f ca="1">IF(AM160,OFFSET(#REF!,AL160,0,1,1))</f>
        <v>0</v>
      </c>
      <c r="AP160" s="2" t="b">
        <f ca="1">IF(AM160,OFFSET(#REF!,AL160,0,1,1)&lt;&gt;"")</f>
        <v>0</v>
      </c>
      <c r="AQ160" s="2" t="b">
        <f t="shared" ca="1" si="70"/>
        <v>0</v>
      </c>
      <c r="AR160" s="11" t="e">
        <f>IF(ISBLANK(A158),ERR(),MATCH($Y160,#REF!,0)-1)</f>
        <v>#REF!</v>
      </c>
      <c r="AS160" s="11" t="e">
        <f>IF(ISBLANK(A158),ERR(),MATCH($Y160,#REF!,0)-1)</f>
        <v>#REF!</v>
      </c>
      <c r="AT160" s="2">
        <f t="shared" si="71"/>
        <v>0</v>
      </c>
    </row>
    <row r="161" spans="1:46" ht="20.100000000000001" customHeight="1">
      <c r="D161" s="8"/>
      <c r="E161" s="8"/>
      <c r="F161" s="6" t="s">
        <v>31</v>
      </c>
      <c r="G161" s="20"/>
      <c r="H161" s="15" t="s">
        <v>60</v>
      </c>
      <c r="Y161" s="11">
        <f>A158*100+3</f>
        <v>4251203</v>
      </c>
      <c r="Z161" s="11" t="e">
        <f>IF(Y161&lt;&gt;0,MATCH(Y161,#REF!,0)-1, ERR())</f>
        <v>#REF!</v>
      </c>
      <c r="AA161" s="2" t="b">
        <f t="shared" si="63"/>
        <v>0</v>
      </c>
      <c r="AB161" s="2" t="b">
        <f ca="1">IF(AA161,OFFSET(#REF!,Z161,0,1,1))</f>
        <v>0</v>
      </c>
      <c r="AC161" s="2" t="b">
        <f ca="1">IF(AA161,OFFSET(#REF!,Z161,0,1,1))</f>
        <v>0</v>
      </c>
      <c r="AD161" s="2" t="b">
        <f ca="1">IF(AA161,OFFSET(#REF!,Z161,0,1,1)&lt;&gt;"")</f>
        <v>0</v>
      </c>
      <c r="AE161" s="2" t="b">
        <f t="shared" si="64"/>
        <v>0</v>
      </c>
      <c r="AF161" s="11" t="e">
        <f t="shared" ca="1" si="65"/>
        <v>#REF!</v>
      </c>
      <c r="AG161" s="2" t="b">
        <f t="shared" ca="1" si="66"/>
        <v>0</v>
      </c>
      <c r="AH161" s="2" t="b">
        <f ca="1">IF(AG161,OFFSET(#REF!,AF161,0,1,1))</f>
        <v>0</v>
      </c>
      <c r="AI161" s="2" t="b">
        <f ca="1">IF(AG161,OFFSET(#REF!,AF161,0,1,1))</f>
        <v>0</v>
      </c>
      <c r="AJ161" s="2" t="b">
        <f ca="1">IF(AG161,OFFSET(#REF!,AF161,0,1,1)&lt;&gt;"")</f>
        <v>0</v>
      </c>
      <c r="AK161" s="2" t="b">
        <f t="shared" ca="1" si="67"/>
        <v>0</v>
      </c>
      <c r="AL161" s="11" t="e">
        <f t="shared" ca="1" si="68"/>
        <v>#REF!</v>
      </c>
      <c r="AM161" s="2" t="b">
        <f t="shared" ca="1" si="69"/>
        <v>0</v>
      </c>
      <c r="AN161" s="2" t="b">
        <f ca="1">IF(AM161,OFFSET(#REF!,AL161,0,1,1))</f>
        <v>0</v>
      </c>
      <c r="AO161" s="2" t="b">
        <f ca="1">IF(AM161,OFFSET(#REF!,AL161,0,1,1))</f>
        <v>0</v>
      </c>
      <c r="AP161" s="2" t="b">
        <f ca="1">IF(AM161,OFFSET(#REF!,AL161,0,1,1)&lt;&gt;"")</f>
        <v>0</v>
      </c>
      <c r="AQ161" s="2" t="b">
        <f t="shared" ca="1" si="70"/>
        <v>0</v>
      </c>
      <c r="AR161" s="11" t="e">
        <f>IF(ISBLANK(A158),ERR(),MATCH($Y161,#REF!,0)-1)</f>
        <v>#REF!</v>
      </c>
      <c r="AS161" s="11" t="e">
        <f>IF(ISBLANK(A158),ERR(),MATCH($Y161,#REF!,0)-1)</f>
        <v>#REF!</v>
      </c>
      <c r="AT161" s="2">
        <f t="shared" si="71"/>
        <v>0</v>
      </c>
    </row>
    <row r="162" spans="1:46" ht="20.100000000000001" customHeight="1">
      <c r="D162" s="5" t="str">
        <f>IF(ISBLANK(A158),"",IF(X158=1,"sn3",IF(X158=7,"st3",IF(AND(ISBLANK(C158),X158=6),"f3","nh3"))))</f>
        <v>st3</v>
      </c>
      <c r="E162" s="5" t="str">
        <f>IF(ISBLANK(A158),"",IF(AND(X158=6,ISBLANK(C158)),"22:00-25:00","13:00-16:00"))</f>
        <v>13:00-16:00</v>
      </c>
      <c r="F162" s="6" t="s">
        <v>32</v>
      </c>
      <c r="G162" s="20"/>
      <c r="H162" s="15" t="s">
        <v>60</v>
      </c>
      <c r="Y162" s="11">
        <f>A158*100+4</f>
        <v>4251204</v>
      </c>
      <c r="Z162" s="11" t="e">
        <f>IF(Y162&lt;&gt;0,MATCH(Y162,#REF!,0)-1, ERR())</f>
        <v>#REF!</v>
      </c>
      <c r="AA162" s="2" t="b">
        <f t="shared" si="63"/>
        <v>0</v>
      </c>
      <c r="AB162" s="2" t="b">
        <f ca="1">IF(AA162,OFFSET(#REF!,Z162,0,1,1))</f>
        <v>0</v>
      </c>
      <c r="AC162" s="2" t="b">
        <f ca="1">IF(AA162,OFFSET(#REF!,Z162,0,1,1))</f>
        <v>0</v>
      </c>
      <c r="AD162" s="2" t="b">
        <f ca="1">IF(AA162,OFFSET(#REF!,Z162,0,1,1)&lt;&gt;"")</f>
        <v>0</v>
      </c>
      <c r="AE162" s="2" t="b">
        <f t="shared" si="64"/>
        <v>0</v>
      </c>
      <c r="AF162" s="11" t="e">
        <f t="shared" ca="1" si="65"/>
        <v>#REF!</v>
      </c>
      <c r="AG162" s="2" t="b">
        <f t="shared" ca="1" si="66"/>
        <v>0</v>
      </c>
      <c r="AH162" s="2" t="b">
        <f ca="1">IF(AG162,OFFSET(#REF!,AF162,0,1,1))</f>
        <v>0</v>
      </c>
      <c r="AI162" s="2" t="b">
        <f ca="1">IF(AG162,OFFSET(#REF!,AF162,0,1,1))</f>
        <v>0</v>
      </c>
      <c r="AJ162" s="2" t="b">
        <f ca="1">IF(AG162,OFFSET(#REF!,AF162,0,1,1)&lt;&gt;"")</f>
        <v>0</v>
      </c>
      <c r="AK162" s="2" t="b">
        <f t="shared" ca="1" si="67"/>
        <v>0</v>
      </c>
      <c r="AL162" s="11" t="e">
        <f t="shared" ca="1" si="68"/>
        <v>#REF!</v>
      </c>
      <c r="AM162" s="2" t="b">
        <f t="shared" ca="1" si="69"/>
        <v>0</v>
      </c>
      <c r="AN162" s="2" t="b">
        <f ca="1">IF(AM162,OFFSET(#REF!,AL162,0,1,1))</f>
        <v>0</v>
      </c>
      <c r="AO162" s="2" t="b">
        <f ca="1">IF(AM162,OFFSET(#REF!,AL162,0,1,1))</f>
        <v>0</v>
      </c>
      <c r="AP162" s="2" t="b">
        <f ca="1">IF(AM162,OFFSET(#REF!,AL162,0,1,1)&lt;&gt;"")</f>
        <v>0</v>
      </c>
      <c r="AQ162" s="2" t="b">
        <f t="shared" ca="1" si="70"/>
        <v>0</v>
      </c>
      <c r="AR162" s="11" t="e">
        <f>IF(ISBLANK(A158),ERR(),MATCH($Y162,#REF!,0)-1)</f>
        <v>#REF!</v>
      </c>
      <c r="AS162" s="11" t="e">
        <f>IF(ISBLANK(A158),ERR(),MATCH($Y162,#REF!,0)-1)</f>
        <v>#REF!</v>
      </c>
      <c r="AT162" s="2">
        <f t="shared" si="71"/>
        <v>0</v>
      </c>
    </row>
    <row r="163" spans="1:46" ht="20.100000000000001" customHeight="1">
      <c r="D163" s="8"/>
      <c r="E163" s="8"/>
      <c r="F163" s="6" t="s">
        <v>31</v>
      </c>
      <c r="G163" s="20"/>
      <c r="H163" s="15" t="s">
        <v>60</v>
      </c>
      <c r="Y163" s="11">
        <f>A158*100+5</f>
        <v>4251205</v>
      </c>
      <c r="Z163" s="11" t="e">
        <f>IF(Y163&lt;&gt;0,MATCH(Y163,#REF!,0)-1, ERR())</f>
        <v>#REF!</v>
      </c>
      <c r="AA163" s="2" t="b">
        <f t="shared" si="63"/>
        <v>0</v>
      </c>
      <c r="AB163" s="2" t="b">
        <f ca="1">IF(AA163,OFFSET(#REF!,Z163,0,1,1))</f>
        <v>0</v>
      </c>
      <c r="AC163" s="2" t="b">
        <f ca="1">IF(AA163,OFFSET(#REF!,Z163,0,1,1))</f>
        <v>0</v>
      </c>
      <c r="AD163" s="2" t="b">
        <f ca="1">IF(AA163,OFFSET(#REF!,Z163,0,1,1)&lt;&gt;"")</f>
        <v>0</v>
      </c>
      <c r="AE163" s="2" t="b">
        <f t="shared" si="64"/>
        <v>0</v>
      </c>
      <c r="AF163" s="11" t="e">
        <f t="shared" ca="1" si="65"/>
        <v>#REF!</v>
      </c>
      <c r="AG163" s="2" t="b">
        <f t="shared" ca="1" si="66"/>
        <v>0</v>
      </c>
      <c r="AH163" s="2" t="b">
        <f ca="1">IF(AG163,OFFSET(#REF!,AF163,0,1,1))</f>
        <v>0</v>
      </c>
      <c r="AI163" s="2" t="b">
        <f ca="1">IF(AG163,OFFSET(#REF!,AF163,0,1,1))</f>
        <v>0</v>
      </c>
      <c r="AJ163" s="2" t="b">
        <f ca="1">IF(AG163,OFFSET(#REF!,AF163,0,1,1)&lt;&gt;"")</f>
        <v>0</v>
      </c>
      <c r="AK163" s="2" t="b">
        <f t="shared" ca="1" si="67"/>
        <v>0</v>
      </c>
      <c r="AL163" s="11" t="e">
        <f t="shared" ca="1" si="68"/>
        <v>#REF!</v>
      </c>
      <c r="AM163" s="2" t="b">
        <f t="shared" ca="1" si="69"/>
        <v>0</v>
      </c>
      <c r="AN163" s="2" t="b">
        <f ca="1">IF(AM163,OFFSET(#REF!,AL163,0,1,1))</f>
        <v>0</v>
      </c>
      <c r="AO163" s="2" t="b">
        <f ca="1">IF(AM163,OFFSET(#REF!,AL163,0,1,1))</f>
        <v>0</v>
      </c>
      <c r="AP163" s="2" t="b">
        <f ca="1">IF(AM163,OFFSET(#REF!,AL163,0,1,1)&lt;&gt;"")</f>
        <v>0</v>
      </c>
      <c r="AQ163" s="2" t="b">
        <f t="shared" ca="1" si="70"/>
        <v>0</v>
      </c>
      <c r="AR163" s="11" t="e">
        <f>IF(ISBLANK(A158),ERR(),MATCH($Y163,#REF!,0)-1)</f>
        <v>#REF!</v>
      </c>
      <c r="AS163" s="11" t="e">
        <f>IF(ISBLANK(A158),ERR(),MATCH($Y163,#REF!,0)-1)</f>
        <v>#REF!</v>
      </c>
      <c r="AT163" s="2">
        <f t="shared" si="71"/>
        <v>0</v>
      </c>
    </row>
    <row r="164" spans="1:46" ht="20.100000000000001" customHeight="1">
      <c r="D164" s="5" t="str">
        <f>IF(ISBLANK(A158),"",IF(X158=1,"sn4",IF(X158=7,"st4",IF(AND(ISBLANK(C158),X158=6),"","nh4"))))</f>
        <v>st4</v>
      </c>
      <c r="E164" s="5" t="str">
        <f>IF(ISBLANK(A158),"",IF(AND(X158=6,ISBLANK(C158)),"","16:00-19:00"))</f>
        <v>16:00-19:00</v>
      </c>
      <c r="F164" s="6" t="s">
        <v>32</v>
      </c>
      <c r="G164" s="20"/>
      <c r="H164" s="15" t="s">
        <v>60</v>
      </c>
      <c r="Y164" s="11">
        <f>A158*100+6</f>
        <v>4251206</v>
      </c>
      <c r="Z164" s="11" t="e">
        <f>IF(Y164&lt;&gt;0,MATCH(Y164,#REF!,0)-1, ERR())</f>
        <v>#REF!</v>
      </c>
      <c r="AA164" s="2" t="b">
        <f t="shared" si="63"/>
        <v>0</v>
      </c>
      <c r="AB164" s="2" t="b">
        <f ca="1">IF(AA164,OFFSET(#REF!,Z164,0,1,1))</f>
        <v>0</v>
      </c>
      <c r="AC164" s="2" t="b">
        <f ca="1">IF(AA164,OFFSET(#REF!,Z164,0,1,1))</f>
        <v>0</v>
      </c>
      <c r="AD164" s="2" t="b">
        <f ca="1">IF(AA164,OFFSET(#REF!,Z164,0,1,1)&lt;&gt;"")</f>
        <v>0</v>
      </c>
      <c r="AE164" s="2" t="b">
        <f t="shared" si="64"/>
        <v>0</v>
      </c>
      <c r="AF164" s="11" t="e">
        <f t="shared" ca="1" si="65"/>
        <v>#REF!</v>
      </c>
      <c r="AG164" s="2" t="b">
        <f t="shared" ca="1" si="66"/>
        <v>0</v>
      </c>
      <c r="AH164" s="2" t="b">
        <f ca="1">IF(AG164,OFFSET(#REF!,AF164,0,1,1))</f>
        <v>0</v>
      </c>
      <c r="AI164" s="2" t="b">
        <f ca="1">IF(AG164,OFFSET(#REF!,AF164,0,1,1))</f>
        <v>0</v>
      </c>
      <c r="AJ164" s="2" t="b">
        <f ca="1">IF(AG164,OFFSET(#REF!,AF164,0,1,1)&lt;&gt;"")</f>
        <v>0</v>
      </c>
      <c r="AK164" s="2" t="b">
        <f t="shared" ca="1" si="67"/>
        <v>0</v>
      </c>
      <c r="AL164" s="11" t="e">
        <f t="shared" ca="1" si="68"/>
        <v>#REF!</v>
      </c>
      <c r="AM164" s="2" t="b">
        <f t="shared" ca="1" si="69"/>
        <v>0</v>
      </c>
      <c r="AN164" s="2" t="b">
        <f ca="1">IF(AM164,OFFSET(#REF!,AL164,0,1,1))</f>
        <v>0</v>
      </c>
      <c r="AO164" s="2" t="b">
        <f ca="1">IF(AM164,OFFSET(#REF!,AL164,0,1,1))</f>
        <v>0</v>
      </c>
      <c r="AP164" s="2" t="b">
        <f ca="1">IF(AM164,OFFSET(#REF!,AL164,0,1,1)&lt;&gt;"")</f>
        <v>0</v>
      </c>
      <c r="AQ164" s="2" t="b">
        <f t="shared" ca="1" si="70"/>
        <v>0</v>
      </c>
      <c r="AR164" s="11" t="e">
        <f>IF(ISBLANK(A158),ERR(),MATCH($Y164,#REF!,0)-1)</f>
        <v>#REF!</v>
      </c>
      <c r="AS164" s="11" t="e">
        <f>IF(ISBLANK(A158),ERR(),MATCH($Y164,#REF!,0)-1)</f>
        <v>#REF!</v>
      </c>
      <c r="AT164" s="2">
        <f t="shared" si="71"/>
        <v>0</v>
      </c>
    </row>
    <row r="165" spans="1:46" ht="20.100000000000001" customHeight="1">
      <c r="D165" s="8"/>
      <c r="E165" s="8"/>
      <c r="F165" s="6" t="s">
        <v>31</v>
      </c>
      <c r="G165" s="20"/>
      <c r="H165" s="15" t="s">
        <v>60</v>
      </c>
      <c r="Y165" s="11">
        <f>A158*100+7</f>
        <v>4251207</v>
      </c>
      <c r="Z165" s="11" t="e">
        <f>IF(Y165&lt;&gt;0,MATCH(Y165,#REF!,0)-1, ERR())</f>
        <v>#REF!</v>
      </c>
      <c r="AA165" s="2" t="b">
        <f t="shared" si="63"/>
        <v>0</v>
      </c>
      <c r="AB165" s="2" t="b">
        <f ca="1">IF(AA165,OFFSET(#REF!,Z165,0,1,1))</f>
        <v>0</v>
      </c>
      <c r="AC165" s="2" t="b">
        <f ca="1">IF(AA165,OFFSET(#REF!,Z165,0,1,1))</f>
        <v>0</v>
      </c>
      <c r="AD165" s="2" t="b">
        <f ca="1">IF(AA165,OFFSET(#REF!,Z165,0,1,1)&lt;&gt;"")</f>
        <v>0</v>
      </c>
      <c r="AE165" s="2" t="b">
        <f t="shared" si="64"/>
        <v>0</v>
      </c>
      <c r="AF165" s="11" t="e">
        <f t="shared" ca="1" si="65"/>
        <v>#REF!</v>
      </c>
      <c r="AG165" s="2" t="b">
        <f t="shared" ca="1" si="66"/>
        <v>0</v>
      </c>
      <c r="AH165" s="2" t="b">
        <f ca="1">IF(AG165,OFFSET(#REF!,AF165,0,1,1))</f>
        <v>0</v>
      </c>
      <c r="AI165" s="2" t="b">
        <f ca="1">IF(AG165,OFFSET(#REF!,AF165,0,1,1))</f>
        <v>0</v>
      </c>
      <c r="AJ165" s="2" t="b">
        <f ca="1">IF(AG165,OFFSET(#REF!,AF165,0,1,1)&lt;&gt;"")</f>
        <v>0</v>
      </c>
      <c r="AK165" s="2" t="b">
        <f t="shared" ca="1" si="67"/>
        <v>0</v>
      </c>
      <c r="AL165" s="11" t="e">
        <f t="shared" ca="1" si="68"/>
        <v>#REF!</v>
      </c>
      <c r="AM165" s="2" t="b">
        <f t="shared" ca="1" si="69"/>
        <v>0</v>
      </c>
      <c r="AN165" s="2" t="b">
        <f ca="1">IF(AM165,OFFSET(#REF!,AL165,0,1,1))</f>
        <v>0</v>
      </c>
      <c r="AO165" s="2" t="b">
        <f ca="1">IF(AM165,OFFSET(#REF!,AL165,0,1,1))</f>
        <v>0</v>
      </c>
      <c r="AP165" s="2" t="b">
        <f ca="1">IF(AM165,OFFSET(#REF!,AL165,0,1,1)&lt;&gt;"")</f>
        <v>0</v>
      </c>
      <c r="AQ165" s="2" t="b">
        <f t="shared" ca="1" si="70"/>
        <v>0</v>
      </c>
      <c r="AR165" s="11" t="e">
        <f>IF(ISBLANK(A158),ERR(),MATCH($Y165,#REF!,0)-1)</f>
        <v>#REF!</v>
      </c>
      <c r="AS165" s="11" t="e">
        <f>IF(ISBLANK(A158),ERR(),MATCH($Y165,#REF!,0)-1)</f>
        <v>#REF!</v>
      </c>
      <c r="AT165" s="2">
        <f t="shared" si="71"/>
        <v>0</v>
      </c>
    </row>
    <row r="166" spans="1:46" ht="20.100000000000001" customHeight="1">
      <c r="D166" s="5" t="str">
        <f>IF(ISBLANK(A158),"",IF(X158=1,"sn5",IF(X158=7,"st5",IF(AND(ISBLANK(C158),X158=6),"","nh5"))))</f>
        <v>st5</v>
      </c>
      <c r="E166" s="5" t="str">
        <f>IF(ISBLANK(A158),"",IF(AND(X158=6,ISBLANK(C158)),"","19:00-22:00"))</f>
        <v>19:00-22:00</v>
      </c>
      <c r="F166" s="6" t="s">
        <v>32</v>
      </c>
      <c r="G166" s="20"/>
      <c r="H166" s="15" t="s">
        <v>60</v>
      </c>
      <c r="Y166" s="11">
        <f>A158*100+8</f>
        <v>4251208</v>
      </c>
      <c r="Z166" s="11" t="e">
        <f>IF(Y166&lt;&gt;0,MATCH(Y166,#REF!,0)-1, ERR())</f>
        <v>#REF!</v>
      </c>
      <c r="AA166" s="2" t="b">
        <f t="shared" si="63"/>
        <v>0</v>
      </c>
      <c r="AB166" s="2" t="b">
        <f ca="1">IF(AA166,OFFSET(#REF!,Z166,0,1,1))</f>
        <v>0</v>
      </c>
      <c r="AC166" s="2" t="b">
        <f ca="1">IF(AA166,OFFSET(#REF!,Z166,0,1,1))</f>
        <v>0</v>
      </c>
      <c r="AD166" s="2" t="b">
        <f ca="1">IF(AA166,OFFSET(#REF!,Z166,0,1,1)&lt;&gt;"")</f>
        <v>0</v>
      </c>
      <c r="AE166" s="2" t="b">
        <f t="shared" si="64"/>
        <v>0</v>
      </c>
      <c r="AF166" s="11" t="e">
        <f t="shared" ca="1" si="65"/>
        <v>#REF!</v>
      </c>
      <c r="AG166" s="2" t="b">
        <f t="shared" ca="1" si="66"/>
        <v>0</v>
      </c>
      <c r="AH166" s="2" t="b">
        <f ca="1">IF(AG166,OFFSET(#REF!,AF166,0,1,1))</f>
        <v>0</v>
      </c>
      <c r="AI166" s="2" t="b">
        <f ca="1">IF(AG166,OFFSET(#REF!,AF166,0,1,1))</f>
        <v>0</v>
      </c>
      <c r="AJ166" s="2" t="b">
        <f ca="1">IF(AG166,OFFSET(#REF!,AF166,0,1,1)&lt;&gt;"")</f>
        <v>0</v>
      </c>
      <c r="AK166" s="2" t="b">
        <f t="shared" ca="1" si="67"/>
        <v>0</v>
      </c>
      <c r="AL166" s="11" t="e">
        <f t="shared" ca="1" si="68"/>
        <v>#REF!</v>
      </c>
      <c r="AM166" s="2" t="b">
        <f t="shared" ca="1" si="69"/>
        <v>0</v>
      </c>
      <c r="AN166" s="2" t="b">
        <f ca="1">IF(AM166,OFFSET(#REF!,AL166,0,1,1))</f>
        <v>0</v>
      </c>
      <c r="AO166" s="2" t="b">
        <f ca="1">IF(AM166,OFFSET(#REF!,AL166,0,1,1))</f>
        <v>0</v>
      </c>
      <c r="AP166" s="2" t="b">
        <f ca="1">IF(AM166,OFFSET(#REF!,AL166,0,1,1)&lt;&gt;"")</f>
        <v>0</v>
      </c>
      <c r="AQ166" s="2" t="b">
        <f t="shared" ca="1" si="70"/>
        <v>0</v>
      </c>
      <c r="AR166" s="11" t="e">
        <f>IF(ISBLANK(A158),ERR(),MATCH($Y166,#REF!,0)-1)</f>
        <v>#REF!</v>
      </c>
      <c r="AS166" s="11" t="e">
        <f>IF(ISBLANK(A158),ERR(),MATCH($Y166,#REF!,0)-1)</f>
        <v>#REF!</v>
      </c>
      <c r="AT166" s="2">
        <f t="shared" si="71"/>
        <v>0</v>
      </c>
    </row>
    <row r="167" spans="1:46" ht="20.100000000000001" customHeight="1">
      <c r="D167" s="8"/>
      <c r="E167" s="8"/>
      <c r="F167" s="6" t="s">
        <v>31</v>
      </c>
      <c r="G167" s="20"/>
      <c r="H167" s="15" t="s">
        <v>60</v>
      </c>
      <c r="Y167" s="11">
        <f>A158*100+9</f>
        <v>4251209</v>
      </c>
      <c r="Z167" s="11" t="e">
        <f>IF(Y167&lt;&gt;0,MATCH(Y167,#REF!,0)-1, ERR())</f>
        <v>#REF!</v>
      </c>
      <c r="AA167" s="2" t="b">
        <f t="shared" si="63"/>
        <v>0</v>
      </c>
      <c r="AB167" s="2" t="b">
        <f ca="1">IF(AA167,OFFSET(#REF!,Z167,0,1,1))</f>
        <v>0</v>
      </c>
      <c r="AC167" s="2" t="b">
        <f ca="1">IF(AA167,OFFSET(#REF!,Z167,0,1,1))</f>
        <v>0</v>
      </c>
      <c r="AD167" s="2" t="b">
        <f ca="1">IF(AA167,OFFSET(#REF!,Z167,0,1,1)&lt;&gt;"")</f>
        <v>0</v>
      </c>
      <c r="AE167" s="2" t="b">
        <f t="shared" si="64"/>
        <v>0</v>
      </c>
      <c r="AF167" s="11" t="e">
        <f t="shared" ca="1" si="65"/>
        <v>#REF!</v>
      </c>
      <c r="AG167" s="2" t="b">
        <f t="shared" ca="1" si="66"/>
        <v>0</v>
      </c>
      <c r="AH167" s="2" t="b">
        <f ca="1">IF(AG167,OFFSET(#REF!,AF167,0,1,1))</f>
        <v>0</v>
      </c>
      <c r="AI167" s="2" t="b">
        <f ca="1">IF(AG167,OFFSET(#REF!,AF167,0,1,1))</f>
        <v>0</v>
      </c>
      <c r="AJ167" s="2" t="b">
        <f ca="1">IF(AG167,OFFSET(#REF!,AF167,0,1,1)&lt;&gt;"")</f>
        <v>0</v>
      </c>
      <c r="AK167" s="2" t="b">
        <f t="shared" ca="1" si="67"/>
        <v>0</v>
      </c>
      <c r="AL167" s="11" t="e">
        <f t="shared" ca="1" si="68"/>
        <v>#REF!</v>
      </c>
      <c r="AM167" s="2" t="b">
        <f t="shared" ca="1" si="69"/>
        <v>0</v>
      </c>
      <c r="AN167" s="2" t="b">
        <f ca="1">IF(AM167,OFFSET(#REF!,AL167,0,1,1))</f>
        <v>0</v>
      </c>
      <c r="AO167" s="2" t="b">
        <f ca="1">IF(AM167,OFFSET(#REF!,AL167,0,1,1))</f>
        <v>0</v>
      </c>
      <c r="AP167" s="2" t="b">
        <f ca="1">IF(AM167,OFFSET(#REF!,AL167,0,1,1)&lt;&gt;"")</f>
        <v>0</v>
      </c>
      <c r="AQ167" s="2" t="b">
        <f t="shared" ca="1" si="70"/>
        <v>0</v>
      </c>
      <c r="AR167" s="11" t="e">
        <f>IF(ISBLANK(A158),ERR(),MATCH($Y167,#REF!,0)-1)</f>
        <v>#REF!</v>
      </c>
      <c r="AS167" s="11" t="e">
        <f>IF(ISBLANK(A158),ERR(),MATCH($Y167,#REF!,0)-1)</f>
        <v>#REF!</v>
      </c>
      <c r="AT167" s="2">
        <f t="shared" si="71"/>
        <v>0</v>
      </c>
    </row>
    <row r="168" spans="1:46" ht="20.100000000000001" customHeight="1">
      <c r="D168" s="2" t="str">
        <f>IF(ISBLANK(A158),"",IF(X158=7,"st6",""))</f>
        <v>st6</v>
      </c>
      <c r="E168" s="2" t="str">
        <f>IF(ISBLANK(A158),"",IF(X158=7,"22:00-25:00",""))</f>
        <v>22:00-25:00</v>
      </c>
      <c r="F168" s="8" t="s">
        <v>32</v>
      </c>
      <c r="G168" s="21"/>
      <c r="H168" s="15" t="s">
        <v>60</v>
      </c>
      <c r="Y168" s="11">
        <f>A158*100+10</f>
        <v>4251210</v>
      </c>
      <c r="Z168" s="11" t="e">
        <f>IF(Y168&lt;&gt;0,MATCH(Y168,#REF!,0)-1, ERR())</f>
        <v>#REF!</v>
      </c>
      <c r="AA168" s="2" t="b">
        <f t="shared" si="63"/>
        <v>0</v>
      </c>
      <c r="AB168" s="2" t="b">
        <f ca="1">IF(AA168,OFFSET(#REF!,Z168,0,1,1))</f>
        <v>0</v>
      </c>
      <c r="AC168" s="2" t="b">
        <f ca="1">IF(AA168,OFFSET(#REF!,Z168,0,1,1))</f>
        <v>0</v>
      </c>
      <c r="AD168" s="2" t="b">
        <f ca="1">IF(AA168,OFFSET(#REF!,Z168,0,1,1)&lt;&gt;"")</f>
        <v>0</v>
      </c>
      <c r="AE168" s="2" t="b">
        <f t="shared" si="64"/>
        <v>0</v>
      </c>
      <c r="AF168" s="11" t="e">
        <f t="shared" ca="1" si="65"/>
        <v>#REF!</v>
      </c>
      <c r="AG168" s="2" t="b">
        <f t="shared" ca="1" si="66"/>
        <v>0</v>
      </c>
      <c r="AH168" s="2" t="b">
        <f ca="1">IF(AG168,OFFSET(#REF!,AF168,0,1,1))</f>
        <v>0</v>
      </c>
      <c r="AI168" s="2" t="b">
        <f ca="1">IF(AG168,OFFSET(#REF!,AF168,0,1,1))</f>
        <v>0</v>
      </c>
      <c r="AJ168" s="2" t="b">
        <f ca="1">IF(AG168,OFFSET(#REF!,AF168,0,1,1)&lt;&gt;"")</f>
        <v>0</v>
      </c>
      <c r="AK168" s="2" t="b">
        <f t="shared" ca="1" si="67"/>
        <v>0</v>
      </c>
      <c r="AL168" s="11" t="e">
        <f t="shared" ca="1" si="68"/>
        <v>#REF!</v>
      </c>
      <c r="AM168" s="2" t="b">
        <f t="shared" ca="1" si="69"/>
        <v>0</v>
      </c>
      <c r="AN168" s="2" t="b">
        <f ca="1">IF(AM168,OFFSET(#REF!,AL168,0,1,1))</f>
        <v>0</v>
      </c>
      <c r="AO168" s="2" t="b">
        <f ca="1">IF(AM168,OFFSET(#REF!,AL168,0,1,1))</f>
        <v>0</v>
      </c>
      <c r="AP168" s="2" t="b">
        <f ca="1">IF(AM168,OFFSET(#REF!,AL168,0,1,1)&lt;&gt;"")</f>
        <v>0</v>
      </c>
      <c r="AQ168" s="2" t="b">
        <f t="shared" ca="1" si="70"/>
        <v>0</v>
      </c>
      <c r="AR168" s="11" t="e">
        <f>IF(ISBLANK(A158),ERR(),MATCH($Y168,#REF!,0)-1)</f>
        <v>#REF!</v>
      </c>
      <c r="AS168" s="11" t="e">
        <f>IF(ISBLANK(A158),ERR(),MATCH($Y168,#REF!,0)-1)</f>
        <v>#REF!</v>
      </c>
      <c r="AT168" s="2">
        <f t="shared" si="71"/>
        <v>0</v>
      </c>
    </row>
    <row r="169" spans="1:46" ht="20.100000000000001" customHeight="1" thickBot="1">
      <c r="A169" s="9"/>
      <c r="B169" s="10"/>
      <c r="C169" s="10"/>
      <c r="D169" s="10"/>
      <c r="E169" s="10"/>
      <c r="F169" s="1" t="s">
        <v>31</v>
      </c>
      <c r="G169" s="22"/>
      <c r="H169" s="15" t="s">
        <v>60</v>
      </c>
      <c r="Y169" s="11">
        <f>A158*100+11</f>
        <v>4251211</v>
      </c>
      <c r="Z169" s="11" t="e">
        <f>IF(Y169&lt;&gt;0,MATCH(Y169,#REF!,0)-1, ERR())</f>
        <v>#REF!</v>
      </c>
      <c r="AA169" s="2" t="b">
        <f t="shared" si="63"/>
        <v>0</v>
      </c>
      <c r="AB169" s="2" t="b">
        <f ca="1">IF(AA169,OFFSET(#REF!,Z169,0,1,1))</f>
        <v>0</v>
      </c>
      <c r="AC169" s="2" t="b">
        <f ca="1">IF(AA169,OFFSET(#REF!,Z169,0,1,1))</f>
        <v>0</v>
      </c>
      <c r="AD169" s="2" t="b">
        <f ca="1">IF(AA169,OFFSET(#REF!,Z169,0,1,1)&lt;&gt;"")</f>
        <v>0</v>
      </c>
      <c r="AE169" s="2" t="b">
        <f t="shared" si="64"/>
        <v>0</v>
      </c>
      <c r="AF169" s="11" t="e">
        <f t="shared" ca="1" si="65"/>
        <v>#REF!</v>
      </c>
      <c r="AG169" s="2" t="b">
        <f t="shared" ca="1" si="66"/>
        <v>0</v>
      </c>
      <c r="AH169" s="2" t="b">
        <f ca="1">IF(AG169,OFFSET(#REF!,AF169,0,1,1))</f>
        <v>0</v>
      </c>
      <c r="AI169" s="2" t="b">
        <f ca="1">IF(AG169,OFFSET(#REF!,AF169,0,1,1))</f>
        <v>0</v>
      </c>
      <c r="AJ169" s="2" t="b">
        <f ca="1">IF(AG169,OFFSET(#REF!,AF169,0,1,1)&lt;&gt;"")</f>
        <v>0</v>
      </c>
      <c r="AK169" s="2" t="b">
        <f t="shared" ca="1" si="67"/>
        <v>0</v>
      </c>
      <c r="AL169" s="11" t="e">
        <f t="shared" ca="1" si="68"/>
        <v>#REF!</v>
      </c>
      <c r="AM169" s="2" t="b">
        <f t="shared" ca="1" si="69"/>
        <v>0</v>
      </c>
      <c r="AN169" s="2" t="b">
        <f ca="1">IF(AM169,OFFSET(#REF!,AL169,0,1,1))</f>
        <v>0</v>
      </c>
      <c r="AO169" s="2" t="b">
        <f ca="1">IF(AM169,OFFSET(#REF!,AL169,0,1,1))</f>
        <v>0</v>
      </c>
      <c r="AP169" s="2" t="b">
        <f ca="1">IF(AM169,OFFSET(#REF!,AL169,0,1,1)&lt;&gt;"")</f>
        <v>0</v>
      </c>
      <c r="AQ169" s="2" t="b">
        <f t="shared" ca="1" si="70"/>
        <v>0</v>
      </c>
      <c r="AR169" s="11" t="e">
        <f>IF(ISBLANK(A158),ERR(),MATCH($Y169,#REF!,0)-1)</f>
        <v>#REF!</v>
      </c>
      <c r="AS169" s="11" t="e">
        <f>IF(ISBLANK(A158),ERR(),MATCH($Y169,#REF!,0)-1)</f>
        <v>#REF!</v>
      </c>
      <c r="AT169" s="2">
        <f t="shared" si="71"/>
        <v>0</v>
      </c>
    </row>
    <row r="170" spans="1:46" ht="20.100000000000001" customHeight="1" thickTop="1">
      <c r="A170" s="4">
        <v>42513</v>
      </c>
      <c r="B170" s="4" t="s">
        <v>34</v>
      </c>
      <c r="C170" s="4"/>
      <c r="D170" s="5" t="str">
        <f>IF(ISBLANK(A170),"",IF(X170=1,"sn1",IF(X170=7,"st1",IF(AND(ISBLANK(C170),X170=6),"f1","nh1"))))</f>
        <v>sn1</v>
      </c>
      <c r="E170" s="5" t="str">
        <f>IF(ISBLANK(A170),"",IF(AND(X170=6,ISBLANK(C170)),"16:00-19:00","07:00-10:00"))</f>
        <v>07:00-10:00</v>
      </c>
      <c r="F170" s="6" t="s">
        <v>32</v>
      </c>
      <c r="G170" s="23"/>
      <c r="H170" s="18" t="s">
        <v>61</v>
      </c>
      <c r="X170" s="3">
        <f>WEEKDAY(A170)</f>
        <v>1</v>
      </c>
      <c r="Y170" s="11">
        <f>A170*100</f>
        <v>4251300</v>
      </c>
      <c r="Z170" s="11" t="e">
        <f>IF(Y170&lt;&gt;0,MATCH(Y170,#REF!,0)-1, ERR())</f>
        <v>#REF!</v>
      </c>
      <c r="AA170" s="2" t="b">
        <f t="shared" si="63"/>
        <v>0</v>
      </c>
      <c r="AB170" s="2" t="b">
        <f ca="1">IF(AA170,OFFSET(#REF!,Z170,0,1,1))</f>
        <v>0</v>
      </c>
      <c r="AC170" s="2" t="b">
        <f ca="1">IF(AA170,OFFSET(#REF!,Z170,0,1,1))</f>
        <v>0</v>
      </c>
      <c r="AD170" s="2" t="b">
        <f ca="1">IF(AA170,OFFSET(#REF!,Z170,0,1,1)&lt;&gt;"")</f>
        <v>0</v>
      </c>
      <c r="AE170" s="2" t="b">
        <f t="shared" si="64"/>
        <v>0</v>
      </c>
      <c r="AF170" s="11" t="e">
        <f t="shared" ca="1" si="65"/>
        <v>#REF!</v>
      </c>
      <c r="AG170" s="2" t="b">
        <f t="shared" ca="1" si="66"/>
        <v>0</v>
      </c>
      <c r="AH170" s="2" t="b">
        <f ca="1">IF(AG170,OFFSET(#REF!,AF170,0,1,1))</f>
        <v>0</v>
      </c>
      <c r="AI170" s="2" t="b">
        <f ca="1">IF(AG170,OFFSET(#REF!,AF170,0,1,1))</f>
        <v>0</v>
      </c>
      <c r="AJ170" s="2" t="b">
        <f ca="1">IF(AG170,OFFSET(#REF!,AF170,0,1,1)&lt;&gt;"")</f>
        <v>0</v>
      </c>
      <c r="AK170" s="2" t="b">
        <f t="shared" ca="1" si="67"/>
        <v>0</v>
      </c>
      <c r="AL170" s="11" t="e">
        <f t="shared" ca="1" si="68"/>
        <v>#REF!</v>
      </c>
      <c r="AM170" s="2" t="b">
        <f t="shared" ca="1" si="69"/>
        <v>0</v>
      </c>
      <c r="AN170" s="2" t="b">
        <f ca="1">IF(AM170,OFFSET(#REF!,AL170,0,1,1))</f>
        <v>0</v>
      </c>
      <c r="AO170" s="2" t="b">
        <f ca="1">IF(AM170,OFFSET(#REF!,AL170,0,1,1))</f>
        <v>0</v>
      </c>
      <c r="AP170" s="2" t="b">
        <f ca="1">IF(AM170,OFFSET(#REF!,AL170,0,1,1)&lt;&gt;"")</f>
        <v>0</v>
      </c>
      <c r="AQ170" s="2" t="b">
        <f t="shared" ca="1" si="70"/>
        <v>0</v>
      </c>
      <c r="AR170" s="11" t="e">
        <f>IF(ISBLANK(A170),ERR(),MATCH($Y170,#REF!,0)-1)</f>
        <v>#REF!</v>
      </c>
      <c r="AS170" s="11" t="e">
        <f>IF(ISBLANK(A170),ERR(),MATCH($Y170,#REF!,0)-1)</f>
        <v>#REF!</v>
      </c>
      <c r="AT170" s="2">
        <f t="shared" si="71"/>
        <v>0</v>
      </c>
    </row>
    <row r="171" spans="1:46" ht="20.100000000000001" customHeight="1">
      <c r="B171" s="7"/>
      <c r="C171" s="7"/>
      <c r="D171" s="8"/>
      <c r="E171" s="8"/>
      <c r="F171" s="6" t="s">
        <v>31</v>
      </c>
      <c r="G171" s="20"/>
      <c r="H171" s="15" t="s">
        <v>62</v>
      </c>
      <c r="Y171" s="11">
        <f>A170*100+1</f>
        <v>4251301</v>
      </c>
      <c r="Z171" s="11" t="e">
        <f>IF(Y171&lt;&gt;0,MATCH(Y171,#REF!,0)-1, ERR())</f>
        <v>#REF!</v>
      </c>
      <c r="AA171" s="2" t="b">
        <f t="shared" si="63"/>
        <v>0</v>
      </c>
      <c r="AB171" s="2" t="b">
        <f ca="1">IF(AA171,OFFSET(#REF!,Z171,0,1,1))</f>
        <v>0</v>
      </c>
      <c r="AC171" s="2" t="b">
        <f ca="1">IF(AA171,OFFSET(#REF!,Z171,0,1,1))</f>
        <v>0</v>
      </c>
      <c r="AD171" s="2" t="b">
        <f ca="1">IF(AA171,OFFSET(#REF!,Z171,0,1,1)&lt;&gt;"")</f>
        <v>0</v>
      </c>
      <c r="AE171" s="2" t="b">
        <f t="shared" si="64"/>
        <v>0</v>
      </c>
      <c r="AF171" s="11" t="e">
        <f t="shared" ca="1" si="65"/>
        <v>#REF!</v>
      </c>
      <c r="AG171" s="2" t="b">
        <f t="shared" ca="1" si="66"/>
        <v>0</v>
      </c>
      <c r="AH171" s="2" t="b">
        <f ca="1">IF(AG171,OFFSET(#REF!,AF171,0,1,1))</f>
        <v>0</v>
      </c>
      <c r="AI171" s="2" t="b">
        <f ca="1">IF(AG171,OFFSET(#REF!,AF171,0,1,1))</f>
        <v>0</v>
      </c>
      <c r="AJ171" s="2" t="b">
        <f ca="1">IF(AG171,OFFSET(#REF!,AF171,0,1,1)&lt;&gt;"")</f>
        <v>0</v>
      </c>
      <c r="AK171" s="2" t="b">
        <f t="shared" ca="1" si="67"/>
        <v>0</v>
      </c>
      <c r="AL171" s="11" t="e">
        <f t="shared" ca="1" si="68"/>
        <v>#REF!</v>
      </c>
      <c r="AM171" s="2" t="b">
        <f t="shared" ca="1" si="69"/>
        <v>0</v>
      </c>
      <c r="AN171" s="2" t="b">
        <f ca="1">IF(AM171,OFFSET(#REF!,AL171,0,1,1))</f>
        <v>0</v>
      </c>
      <c r="AO171" s="2" t="b">
        <f ca="1">IF(AM171,OFFSET(#REF!,AL171,0,1,1))</f>
        <v>0</v>
      </c>
      <c r="AP171" s="2" t="b">
        <f ca="1">IF(AM171,OFFSET(#REF!,AL171,0,1,1)&lt;&gt;"")</f>
        <v>0</v>
      </c>
      <c r="AQ171" s="2" t="b">
        <f t="shared" ca="1" si="70"/>
        <v>0</v>
      </c>
      <c r="AR171" s="11" t="e">
        <f>IF(ISBLANK(A170),ERR(),MATCH($Y171,#REF!,0)-1)</f>
        <v>#REF!</v>
      </c>
      <c r="AS171" s="11" t="e">
        <f>IF(ISBLANK(A170),ERR(),MATCH($Y171,#REF!,0)-1)</f>
        <v>#REF!</v>
      </c>
      <c r="AT171" s="2">
        <f t="shared" si="71"/>
        <v>0</v>
      </c>
    </row>
    <row r="172" spans="1:46" ht="20.100000000000001" customHeight="1">
      <c r="D172" s="5" t="str">
        <f>IF(ISBLANK(A170),"",IF(X170=1,"sn2",IF(X170=7,"st2",IF(AND(ISBLANK(C170),X170=6),"f2","nh2"))))</f>
        <v>sn2</v>
      </c>
      <c r="E172" s="5" t="str">
        <f>IF(ISBLANK(A170),"",IF(AND(X170=6,ISBLANK(C170)),"19:00-22:00","10:00-13:00"))</f>
        <v>10:00-13:00</v>
      </c>
      <c r="F172" s="6" t="s">
        <v>32</v>
      </c>
      <c r="G172" s="20"/>
      <c r="H172" s="15" t="s">
        <v>62</v>
      </c>
      <c r="Y172" s="11">
        <f>A170*100+2</f>
        <v>4251302</v>
      </c>
      <c r="Z172" s="11" t="e">
        <f>IF(Y172&lt;&gt;0,MATCH(Y172,#REF!,0)-1, ERR())</f>
        <v>#REF!</v>
      </c>
      <c r="AA172" s="2" t="b">
        <f t="shared" si="63"/>
        <v>0</v>
      </c>
      <c r="AB172" s="2" t="b">
        <f ca="1">IF(AA172,OFFSET(#REF!,Z172,0,1,1))</f>
        <v>0</v>
      </c>
      <c r="AC172" s="2" t="b">
        <f ca="1">IF(AA172,OFFSET(#REF!,Z172,0,1,1))</f>
        <v>0</v>
      </c>
      <c r="AD172" s="2" t="b">
        <f ca="1">IF(AA172,OFFSET(#REF!,Z172,0,1,1)&lt;&gt;"")</f>
        <v>0</v>
      </c>
      <c r="AE172" s="2" t="b">
        <f t="shared" si="64"/>
        <v>0</v>
      </c>
      <c r="AF172" s="11" t="e">
        <f t="shared" ca="1" si="65"/>
        <v>#REF!</v>
      </c>
      <c r="AG172" s="2" t="b">
        <f t="shared" ca="1" si="66"/>
        <v>0</v>
      </c>
      <c r="AH172" s="2" t="b">
        <f ca="1">IF(AG172,OFFSET(#REF!,AF172,0,1,1))</f>
        <v>0</v>
      </c>
      <c r="AI172" s="2" t="b">
        <f ca="1">IF(AG172,OFFSET(#REF!,AF172,0,1,1))</f>
        <v>0</v>
      </c>
      <c r="AJ172" s="2" t="b">
        <f ca="1">IF(AG172,OFFSET(#REF!,AF172,0,1,1)&lt;&gt;"")</f>
        <v>0</v>
      </c>
      <c r="AK172" s="2" t="b">
        <f t="shared" ca="1" si="67"/>
        <v>0</v>
      </c>
      <c r="AL172" s="11" t="e">
        <f t="shared" ca="1" si="68"/>
        <v>#REF!</v>
      </c>
      <c r="AM172" s="2" t="b">
        <f t="shared" ca="1" si="69"/>
        <v>0</v>
      </c>
      <c r="AN172" s="2" t="b">
        <f ca="1">IF(AM172,OFFSET(#REF!,AL172,0,1,1))</f>
        <v>0</v>
      </c>
      <c r="AO172" s="2" t="b">
        <f ca="1">IF(AM172,OFFSET(#REF!,AL172,0,1,1))</f>
        <v>0</v>
      </c>
      <c r="AP172" s="2" t="b">
        <f ca="1">IF(AM172,OFFSET(#REF!,AL172,0,1,1)&lt;&gt;"")</f>
        <v>0</v>
      </c>
      <c r="AQ172" s="2" t="b">
        <f t="shared" ca="1" si="70"/>
        <v>0</v>
      </c>
      <c r="AR172" s="11" t="e">
        <f>IF(ISBLANK(A170),ERR(),MATCH($Y172,#REF!,0)-1)</f>
        <v>#REF!</v>
      </c>
      <c r="AS172" s="11" t="e">
        <f>IF(ISBLANK(A170),ERR(),MATCH($Y172,#REF!,0)-1)</f>
        <v>#REF!</v>
      </c>
      <c r="AT172" s="2">
        <f t="shared" si="71"/>
        <v>0</v>
      </c>
    </row>
    <row r="173" spans="1:46" ht="20.100000000000001" customHeight="1">
      <c r="D173" s="8"/>
      <c r="E173" s="8"/>
      <c r="F173" s="6" t="s">
        <v>31</v>
      </c>
      <c r="G173" s="20"/>
      <c r="H173" s="15" t="s">
        <v>62</v>
      </c>
      <c r="Y173" s="11">
        <f>A170*100+3</f>
        <v>4251303</v>
      </c>
      <c r="Z173" s="11" t="e">
        <f>IF(Y173&lt;&gt;0,MATCH(Y173,#REF!,0)-1, ERR())</f>
        <v>#REF!</v>
      </c>
      <c r="AA173" s="2" t="b">
        <f t="shared" si="63"/>
        <v>0</v>
      </c>
      <c r="AB173" s="2" t="b">
        <f ca="1">IF(AA173,OFFSET(#REF!,Z173,0,1,1))</f>
        <v>0</v>
      </c>
      <c r="AC173" s="2" t="b">
        <f ca="1">IF(AA173,OFFSET(#REF!,Z173,0,1,1))</f>
        <v>0</v>
      </c>
      <c r="AD173" s="2" t="b">
        <f ca="1">IF(AA173,OFFSET(#REF!,Z173,0,1,1)&lt;&gt;"")</f>
        <v>0</v>
      </c>
      <c r="AE173" s="2" t="b">
        <f t="shared" si="64"/>
        <v>0</v>
      </c>
      <c r="AF173" s="11" t="e">
        <f t="shared" ca="1" si="65"/>
        <v>#REF!</v>
      </c>
      <c r="AG173" s="2" t="b">
        <f t="shared" ca="1" si="66"/>
        <v>0</v>
      </c>
      <c r="AH173" s="2" t="b">
        <f ca="1">IF(AG173,OFFSET(#REF!,AF173,0,1,1))</f>
        <v>0</v>
      </c>
      <c r="AI173" s="2" t="b">
        <f ca="1">IF(AG173,OFFSET(#REF!,AF173,0,1,1))</f>
        <v>0</v>
      </c>
      <c r="AJ173" s="2" t="b">
        <f ca="1">IF(AG173,OFFSET(#REF!,AF173,0,1,1)&lt;&gt;"")</f>
        <v>0</v>
      </c>
      <c r="AK173" s="2" t="b">
        <f t="shared" ca="1" si="67"/>
        <v>0</v>
      </c>
      <c r="AL173" s="11" t="e">
        <f t="shared" ca="1" si="68"/>
        <v>#REF!</v>
      </c>
      <c r="AM173" s="2" t="b">
        <f t="shared" ca="1" si="69"/>
        <v>0</v>
      </c>
      <c r="AN173" s="2" t="b">
        <f ca="1">IF(AM173,OFFSET(#REF!,AL173,0,1,1))</f>
        <v>0</v>
      </c>
      <c r="AO173" s="2" t="b">
        <f ca="1">IF(AM173,OFFSET(#REF!,AL173,0,1,1))</f>
        <v>0</v>
      </c>
      <c r="AP173" s="2" t="b">
        <f ca="1">IF(AM173,OFFSET(#REF!,AL173,0,1,1)&lt;&gt;"")</f>
        <v>0</v>
      </c>
      <c r="AQ173" s="2" t="b">
        <f t="shared" ca="1" si="70"/>
        <v>0</v>
      </c>
      <c r="AR173" s="11" t="e">
        <f>IF(ISBLANK(A170),ERR(),MATCH($Y173,#REF!,0)-1)</f>
        <v>#REF!</v>
      </c>
      <c r="AS173" s="11" t="e">
        <f>IF(ISBLANK(A170),ERR(),MATCH($Y173,#REF!,0)-1)</f>
        <v>#REF!</v>
      </c>
      <c r="AT173" s="2">
        <f t="shared" si="71"/>
        <v>0</v>
      </c>
    </row>
    <row r="174" spans="1:46" ht="20.100000000000001" customHeight="1">
      <c r="D174" s="5" t="str">
        <f>IF(ISBLANK(A170),"",IF(X170=1,"sn3",IF(X170=7,"st3",IF(AND(ISBLANK(C170),X170=6),"f3","nh3"))))</f>
        <v>sn3</v>
      </c>
      <c r="E174" s="5" t="str">
        <f>IF(ISBLANK(A170),"",IF(AND(X170=6,ISBLANK(C170)),"22:00-25:00","13:00-16:00"))</f>
        <v>13:00-16:00</v>
      </c>
      <c r="F174" s="6" t="s">
        <v>32</v>
      </c>
      <c r="G174" s="20"/>
      <c r="H174" s="15" t="s">
        <v>62</v>
      </c>
      <c r="Y174" s="11">
        <f>A170*100+4</f>
        <v>4251304</v>
      </c>
      <c r="Z174" s="11" t="e">
        <f>IF(Y174&lt;&gt;0,MATCH(Y174,#REF!,0)-1, ERR())</f>
        <v>#REF!</v>
      </c>
      <c r="AA174" s="2" t="b">
        <f t="shared" si="63"/>
        <v>0</v>
      </c>
      <c r="AB174" s="2" t="b">
        <f ca="1">IF(AA174,OFFSET(#REF!,Z174,0,1,1))</f>
        <v>0</v>
      </c>
      <c r="AC174" s="2" t="b">
        <f ca="1">IF(AA174,OFFSET(#REF!,Z174,0,1,1))</f>
        <v>0</v>
      </c>
      <c r="AD174" s="2" t="b">
        <f ca="1">IF(AA174,OFFSET(#REF!,Z174,0,1,1)&lt;&gt;"")</f>
        <v>0</v>
      </c>
      <c r="AE174" s="2" t="b">
        <f t="shared" si="64"/>
        <v>0</v>
      </c>
      <c r="AF174" s="11" t="e">
        <f t="shared" ca="1" si="65"/>
        <v>#REF!</v>
      </c>
      <c r="AG174" s="2" t="b">
        <f t="shared" ca="1" si="66"/>
        <v>0</v>
      </c>
      <c r="AH174" s="2" t="b">
        <f ca="1">IF(AG174,OFFSET(#REF!,AF174,0,1,1))</f>
        <v>0</v>
      </c>
      <c r="AI174" s="2" t="b">
        <f ca="1">IF(AG174,OFFSET(#REF!,AF174,0,1,1))</f>
        <v>0</v>
      </c>
      <c r="AJ174" s="2" t="b">
        <f ca="1">IF(AG174,OFFSET(#REF!,AF174,0,1,1)&lt;&gt;"")</f>
        <v>0</v>
      </c>
      <c r="AK174" s="2" t="b">
        <f t="shared" ca="1" si="67"/>
        <v>0</v>
      </c>
      <c r="AL174" s="11" t="e">
        <f t="shared" ca="1" si="68"/>
        <v>#REF!</v>
      </c>
      <c r="AM174" s="2" t="b">
        <f t="shared" ca="1" si="69"/>
        <v>0</v>
      </c>
      <c r="AN174" s="2" t="b">
        <f ca="1">IF(AM174,OFFSET(#REF!,AL174,0,1,1))</f>
        <v>0</v>
      </c>
      <c r="AO174" s="2" t="b">
        <f ca="1">IF(AM174,OFFSET(#REF!,AL174,0,1,1))</f>
        <v>0</v>
      </c>
      <c r="AP174" s="2" t="b">
        <f ca="1">IF(AM174,OFFSET(#REF!,AL174,0,1,1)&lt;&gt;"")</f>
        <v>0</v>
      </c>
      <c r="AQ174" s="2" t="b">
        <f t="shared" ca="1" si="70"/>
        <v>0</v>
      </c>
      <c r="AR174" s="11" t="e">
        <f>IF(ISBLANK(A170),ERR(),MATCH($Y174,#REF!,0)-1)</f>
        <v>#REF!</v>
      </c>
      <c r="AS174" s="11" t="e">
        <f>IF(ISBLANK(A170),ERR(),MATCH($Y174,#REF!,0)-1)</f>
        <v>#REF!</v>
      </c>
      <c r="AT174" s="2">
        <f t="shared" si="71"/>
        <v>0</v>
      </c>
    </row>
    <row r="175" spans="1:46" ht="20.100000000000001" customHeight="1">
      <c r="D175" s="8"/>
      <c r="E175" s="8"/>
      <c r="F175" s="6" t="s">
        <v>31</v>
      </c>
      <c r="G175" s="20"/>
      <c r="H175" s="15" t="s">
        <v>62</v>
      </c>
      <c r="Y175" s="11">
        <f>A170*100+5</f>
        <v>4251305</v>
      </c>
      <c r="Z175" s="11" t="e">
        <f>IF(Y175&lt;&gt;0,MATCH(Y175,#REF!,0)-1, ERR())</f>
        <v>#REF!</v>
      </c>
      <c r="AA175" s="2" t="b">
        <f t="shared" si="63"/>
        <v>0</v>
      </c>
      <c r="AB175" s="2" t="b">
        <f ca="1">IF(AA175,OFFSET(#REF!,Z175,0,1,1))</f>
        <v>0</v>
      </c>
      <c r="AC175" s="2" t="b">
        <f ca="1">IF(AA175,OFFSET(#REF!,Z175,0,1,1))</f>
        <v>0</v>
      </c>
      <c r="AD175" s="2" t="b">
        <f ca="1">IF(AA175,OFFSET(#REF!,Z175,0,1,1)&lt;&gt;"")</f>
        <v>0</v>
      </c>
      <c r="AE175" s="2" t="b">
        <f t="shared" si="64"/>
        <v>0</v>
      </c>
      <c r="AF175" s="11" t="e">
        <f t="shared" ca="1" si="65"/>
        <v>#REF!</v>
      </c>
      <c r="AG175" s="2" t="b">
        <f t="shared" ca="1" si="66"/>
        <v>0</v>
      </c>
      <c r="AH175" s="2" t="b">
        <f ca="1">IF(AG175,OFFSET(#REF!,AF175,0,1,1))</f>
        <v>0</v>
      </c>
      <c r="AI175" s="2" t="b">
        <f ca="1">IF(AG175,OFFSET(#REF!,AF175,0,1,1))</f>
        <v>0</v>
      </c>
      <c r="AJ175" s="2" t="b">
        <f ca="1">IF(AG175,OFFSET(#REF!,AF175,0,1,1)&lt;&gt;"")</f>
        <v>0</v>
      </c>
      <c r="AK175" s="2" t="b">
        <f t="shared" ca="1" si="67"/>
        <v>0</v>
      </c>
      <c r="AL175" s="11" t="e">
        <f t="shared" ca="1" si="68"/>
        <v>#REF!</v>
      </c>
      <c r="AM175" s="2" t="b">
        <f t="shared" ca="1" si="69"/>
        <v>0</v>
      </c>
      <c r="AN175" s="2" t="b">
        <f ca="1">IF(AM175,OFFSET(#REF!,AL175,0,1,1))</f>
        <v>0</v>
      </c>
      <c r="AO175" s="2" t="b">
        <f ca="1">IF(AM175,OFFSET(#REF!,AL175,0,1,1))</f>
        <v>0</v>
      </c>
      <c r="AP175" s="2" t="b">
        <f ca="1">IF(AM175,OFFSET(#REF!,AL175,0,1,1)&lt;&gt;"")</f>
        <v>0</v>
      </c>
      <c r="AQ175" s="2" t="b">
        <f t="shared" ca="1" si="70"/>
        <v>0</v>
      </c>
      <c r="AR175" s="11" t="e">
        <f>IF(ISBLANK(A170),ERR(),MATCH($Y175,#REF!,0)-1)</f>
        <v>#REF!</v>
      </c>
      <c r="AS175" s="11" t="e">
        <f>IF(ISBLANK(A170),ERR(),MATCH($Y175,#REF!,0)-1)</f>
        <v>#REF!</v>
      </c>
      <c r="AT175" s="2">
        <f t="shared" si="71"/>
        <v>0</v>
      </c>
    </row>
    <row r="176" spans="1:46" ht="20.100000000000001" customHeight="1">
      <c r="D176" s="5" t="str">
        <f>IF(ISBLANK(A170),"",IF(X170=1,"sn4",IF(X170=7,"st4",IF(AND(ISBLANK(C170),X170=6),"","nh4"))))</f>
        <v>sn4</v>
      </c>
      <c r="E176" s="5" t="str">
        <f>IF(ISBLANK(A170),"",IF(AND(X170=6,ISBLANK(C170)),"","16:00-19:00"))</f>
        <v>16:00-19:00</v>
      </c>
      <c r="F176" s="6" t="s">
        <v>32</v>
      </c>
      <c r="G176" s="20"/>
      <c r="H176" s="15" t="s">
        <v>62</v>
      </c>
      <c r="Y176" s="11">
        <f>A170*100+6</f>
        <v>4251306</v>
      </c>
      <c r="Z176" s="11" t="e">
        <f>IF(Y176&lt;&gt;0,MATCH(Y176,#REF!,0)-1, ERR())</f>
        <v>#REF!</v>
      </c>
      <c r="AA176" s="2" t="b">
        <f t="shared" si="63"/>
        <v>0</v>
      </c>
      <c r="AB176" s="2" t="b">
        <f ca="1">IF(AA176,OFFSET(#REF!,Z176,0,1,1))</f>
        <v>0</v>
      </c>
      <c r="AC176" s="2" t="b">
        <f ca="1">IF(AA176,OFFSET(#REF!,Z176,0,1,1))</f>
        <v>0</v>
      </c>
      <c r="AD176" s="2" t="b">
        <f ca="1">IF(AA176,OFFSET(#REF!,Z176,0,1,1)&lt;&gt;"")</f>
        <v>0</v>
      </c>
      <c r="AE176" s="2" t="b">
        <f t="shared" si="64"/>
        <v>0</v>
      </c>
      <c r="AF176" s="11" t="e">
        <f t="shared" ca="1" si="65"/>
        <v>#REF!</v>
      </c>
      <c r="AG176" s="2" t="b">
        <f t="shared" ca="1" si="66"/>
        <v>0</v>
      </c>
      <c r="AH176" s="2" t="b">
        <f ca="1">IF(AG176,OFFSET(#REF!,AF176,0,1,1))</f>
        <v>0</v>
      </c>
      <c r="AI176" s="2" t="b">
        <f ca="1">IF(AG176,OFFSET(#REF!,AF176,0,1,1))</f>
        <v>0</v>
      </c>
      <c r="AJ176" s="2" t="b">
        <f ca="1">IF(AG176,OFFSET(#REF!,AF176,0,1,1)&lt;&gt;"")</f>
        <v>0</v>
      </c>
      <c r="AK176" s="2" t="b">
        <f t="shared" ca="1" si="67"/>
        <v>0</v>
      </c>
      <c r="AL176" s="11" t="e">
        <f t="shared" ca="1" si="68"/>
        <v>#REF!</v>
      </c>
      <c r="AM176" s="2" t="b">
        <f t="shared" ca="1" si="69"/>
        <v>0</v>
      </c>
      <c r="AN176" s="2" t="b">
        <f ca="1">IF(AM176,OFFSET(#REF!,AL176,0,1,1))</f>
        <v>0</v>
      </c>
      <c r="AO176" s="2" t="b">
        <f ca="1">IF(AM176,OFFSET(#REF!,AL176,0,1,1))</f>
        <v>0</v>
      </c>
      <c r="AP176" s="2" t="b">
        <f ca="1">IF(AM176,OFFSET(#REF!,AL176,0,1,1)&lt;&gt;"")</f>
        <v>0</v>
      </c>
      <c r="AQ176" s="2" t="b">
        <f t="shared" ca="1" si="70"/>
        <v>0</v>
      </c>
      <c r="AR176" s="11" t="e">
        <f>IF(ISBLANK(A170),ERR(),MATCH($Y176,#REF!,0)-1)</f>
        <v>#REF!</v>
      </c>
      <c r="AS176" s="11" t="e">
        <f>IF(ISBLANK(A170),ERR(),MATCH($Y176,#REF!,0)-1)</f>
        <v>#REF!</v>
      </c>
      <c r="AT176" s="2">
        <f t="shared" si="71"/>
        <v>0</v>
      </c>
    </row>
    <row r="177" spans="1:46" ht="20.100000000000001" customHeight="1">
      <c r="D177" s="8"/>
      <c r="E177" s="8"/>
      <c r="F177" s="6" t="s">
        <v>31</v>
      </c>
      <c r="G177" s="20"/>
      <c r="H177" s="15" t="s">
        <v>62</v>
      </c>
      <c r="Y177" s="11">
        <f>A170*100+7</f>
        <v>4251307</v>
      </c>
      <c r="Z177" s="11" t="e">
        <f>IF(Y177&lt;&gt;0,MATCH(Y177,#REF!,0)-1, ERR())</f>
        <v>#REF!</v>
      </c>
      <c r="AA177" s="2" t="b">
        <f t="shared" si="63"/>
        <v>0</v>
      </c>
      <c r="AB177" s="2" t="b">
        <f ca="1">IF(AA177,OFFSET(#REF!,Z177,0,1,1))</f>
        <v>0</v>
      </c>
      <c r="AC177" s="2" t="b">
        <f ca="1">IF(AA177,OFFSET(#REF!,Z177,0,1,1))</f>
        <v>0</v>
      </c>
      <c r="AD177" s="2" t="b">
        <f ca="1">IF(AA177,OFFSET(#REF!,Z177,0,1,1)&lt;&gt;"")</f>
        <v>0</v>
      </c>
      <c r="AE177" s="2" t="b">
        <f t="shared" si="64"/>
        <v>0</v>
      </c>
      <c r="AF177" s="11" t="e">
        <f t="shared" ca="1" si="65"/>
        <v>#REF!</v>
      </c>
      <c r="AG177" s="2" t="b">
        <f t="shared" ca="1" si="66"/>
        <v>0</v>
      </c>
      <c r="AH177" s="2" t="b">
        <f ca="1">IF(AG177,OFFSET(#REF!,AF177,0,1,1))</f>
        <v>0</v>
      </c>
      <c r="AI177" s="2" t="b">
        <f ca="1">IF(AG177,OFFSET(#REF!,AF177,0,1,1))</f>
        <v>0</v>
      </c>
      <c r="AJ177" s="2" t="b">
        <f ca="1">IF(AG177,OFFSET(#REF!,AF177,0,1,1)&lt;&gt;"")</f>
        <v>0</v>
      </c>
      <c r="AK177" s="2" t="b">
        <f t="shared" ca="1" si="67"/>
        <v>0</v>
      </c>
      <c r="AL177" s="11" t="e">
        <f t="shared" ca="1" si="68"/>
        <v>#REF!</v>
      </c>
      <c r="AM177" s="2" t="b">
        <f t="shared" ca="1" si="69"/>
        <v>0</v>
      </c>
      <c r="AN177" s="2" t="b">
        <f ca="1">IF(AM177,OFFSET(#REF!,AL177,0,1,1))</f>
        <v>0</v>
      </c>
      <c r="AO177" s="2" t="b">
        <f ca="1">IF(AM177,OFFSET(#REF!,AL177,0,1,1))</f>
        <v>0</v>
      </c>
      <c r="AP177" s="2" t="b">
        <f ca="1">IF(AM177,OFFSET(#REF!,AL177,0,1,1)&lt;&gt;"")</f>
        <v>0</v>
      </c>
      <c r="AQ177" s="2" t="b">
        <f t="shared" ca="1" si="70"/>
        <v>0</v>
      </c>
      <c r="AR177" s="11" t="e">
        <f>IF(ISBLANK(A170),ERR(),MATCH($Y177,#REF!,0)-1)</f>
        <v>#REF!</v>
      </c>
      <c r="AS177" s="11" t="e">
        <f>IF(ISBLANK(A170),ERR(),MATCH($Y177,#REF!,0)-1)</f>
        <v>#REF!</v>
      </c>
      <c r="AT177" s="2">
        <f t="shared" si="71"/>
        <v>0</v>
      </c>
    </row>
    <row r="178" spans="1:46" ht="20.100000000000001" customHeight="1">
      <c r="D178" s="5" t="str">
        <f>IF(ISBLANK(A170),"",IF(X170=1,"sn5",IF(X170=7,"st5",IF(AND(ISBLANK(C170),X170=6),"","nh5"))))</f>
        <v>sn5</v>
      </c>
      <c r="E178" s="5" t="str">
        <f>IF(ISBLANK(A170),"",IF(AND(X170=6,ISBLANK(C170)),"","19:00-22:00"))</f>
        <v>19:00-22:00</v>
      </c>
      <c r="F178" s="6" t="s">
        <v>32</v>
      </c>
      <c r="G178" s="20"/>
      <c r="H178" s="15" t="s">
        <v>62</v>
      </c>
      <c r="Y178" s="11">
        <f>A170*100+8</f>
        <v>4251308</v>
      </c>
      <c r="Z178" s="11" t="e">
        <f>IF(Y178&lt;&gt;0,MATCH(Y178,#REF!,0)-1, ERR())</f>
        <v>#REF!</v>
      </c>
      <c r="AA178" s="2" t="b">
        <f t="shared" si="63"/>
        <v>0</v>
      </c>
      <c r="AB178" s="2" t="b">
        <f ca="1">IF(AA178,OFFSET(#REF!,Z178,0,1,1))</f>
        <v>0</v>
      </c>
      <c r="AC178" s="2" t="b">
        <f ca="1">IF(AA178,OFFSET(#REF!,Z178,0,1,1))</f>
        <v>0</v>
      </c>
      <c r="AD178" s="2" t="b">
        <f ca="1">IF(AA178,OFFSET(#REF!,Z178,0,1,1)&lt;&gt;"")</f>
        <v>0</v>
      </c>
      <c r="AE178" s="2" t="b">
        <f t="shared" si="64"/>
        <v>0</v>
      </c>
      <c r="AF178" s="11" t="e">
        <f t="shared" ca="1" si="65"/>
        <v>#REF!</v>
      </c>
      <c r="AG178" s="2" t="b">
        <f t="shared" ca="1" si="66"/>
        <v>0</v>
      </c>
      <c r="AH178" s="2" t="b">
        <f ca="1">IF(AG178,OFFSET(#REF!,AF178,0,1,1))</f>
        <v>0</v>
      </c>
      <c r="AI178" s="2" t="b">
        <f ca="1">IF(AG178,OFFSET(#REF!,AF178,0,1,1))</f>
        <v>0</v>
      </c>
      <c r="AJ178" s="2" t="b">
        <f ca="1">IF(AG178,OFFSET(#REF!,AF178,0,1,1)&lt;&gt;"")</f>
        <v>0</v>
      </c>
      <c r="AK178" s="2" t="b">
        <f t="shared" ca="1" si="67"/>
        <v>0</v>
      </c>
      <c r="AL178" s="11" t="e">
        <f t="shared" ca="1" si="68"/>
        <v>#REF!</v>
      </c>
      <c r="AM178" s="2" t="b">
        <f t="shared" ca="1" si="69"/>
        <v>0</v>
      </c>
      <c r="AN178" s="2" t="b">
        <f ca="1">IF(AM178,OFFSET(#REF!,AL178,0,1,1))</f>
        <v>0</v>
      </c>
      <c r="AO178" s="2" t="b">
        <f ca="1">IF(AM178,OFFSET(#REF!,AL178,0,1,1))</f>
        <v>0</v>
      </c>
      <c r="AP178" s="2" t="b">
        <f ca="1">IF(AM178,OFFSET(#REF!,AL178,0,1,1)&lt;&gt;"")</f>
        <v>0</v>
      </c>
      <c r="AQ178" s="2" t="b">
        <f t="shared" ca="1" si="70"/>
        <v>0</v>
      </c>
      <c r="AR178" s="11" t="e">
        <f>IF(ISBLANK(A170),ERR(),MATCH($Y178,#REF!,0)-1)</f>
        <v>#REF!</v>
      </c>
      <c r="AS178" s="11" t="e">
        <f>IF(ISBLANK(A170),ERR(),MATCH($Y178,#REF!,0)-1)</f>
        <v>#REF!</v>
      </c>
      <c r="AT178" s="2">
        <f t="shared" si="71"/>
        <v>0</v>
      </c>
    </row>
    <row r="179" spans="1:46" ht="20.100000000000001" customHeight="1">
      <c r="D179" s="8"/>
      <c r="E179" s="8"/>
      <c r="F179" s="6" t="s">
        <v>31</v>
      </c>
      <c r="G179" s="20"/>
      <c r="H179" s="15" t="s">
        <v>62</v>
      </c>
      <c r="Y179" s="11">
        <f>A170*100+9</f>
        <v>4251309</v>
      </c>
      <c r="Z179" s="11" t="e">
        <f>IF(Y179&lt;&gt;0,MATCH(Y179,#REF!,0)-1, ERR())</f>
        <v>#REF!</v>
      </c>
      <c r="AA179" s="2" t="b">
        <f t="shared" si="63"/>
        <v>0</v>
      </c>
      <c r="AB179" s="2" t="b">
        <f ca="1">IF(AA179,OFFSET(#REF!,Z179,0,1,1))</f>
        <v>0</v>
      </c>
      <c r="AC179" s="2" t="b">
        <f ca="1">IF(AA179,OFFSET(#REF!,Z179,0,1,1))</f>
        <v>0</v>
      </c>
      <c r="AD179" s="2" t="b">
        <f ca="1">IF(AA179,OFFSET(#REF!,Z179,0,1,1)&lt;&gt;"")</f>
        <v>0</v>
      </c>
      <c r="AE179" s="2" t="b">
        <f t="shared" si="64"/>
        <v>0</v>
      </c>
      <c r="AF179" s="11" t="e">
        <f t="shared" ca="1" si="65"/>
        <v>#REF!</v>
      </c>
      <c r="AG179" s="2" t="b">
        <f t="shared" ca="1" si="66"/>
        <v>0</v>
      </c>
      <c r="AH179" s="2" t="b">
        <f ca="1">IF(AG179,OFFSET(#REF!,AF179,0,1,1))</f>
        <v>0</v>
      </c>
      <c r="AI179" s="2" t="b">
        <f ca="1">IF(AG179,OFFSET(#REF!,AF179,0,1,1))</f>
        <v>0</v>
      </c>
      <c r="AJ179" s="2" t="b">
        <f ca="1">IF(AG179,OFFSET(#REF!,AF179,0,1,1)&lt;&gt;"")</f>
        <v>0</v>
      </c>
      <c r="AK179" s="2" t="b">
        <f t="shared" ca="1" si="67"/>
        <v>0</v>
      </c>
      <c r="AL179" s="11" t="e">
        <f t="shared" ca="1" si="68"/>
        <v>#REF!</v>
      </c>
      <c r="AM179" s="2" t="b">
        <f t="shared" ca="1" si="69"/>
        <v>0</v>
      </c>
      <c r="AN179" s="2" t="b">
        <f ca="1">IF(AM179,OFFSET(#REF!,AL179,0,1,1))</f>
        <v>0</v>
      </c>
      <c r="AO179" s="2" t="b">
        <f ca="1">IF(AM179,OFFSET(#REF!,AL179,0,1,1))</f>
        <v>0</v>
      </c>
      <c r="AP179" s="2" t="b">
        <f ca="1">IF(AM179,OFFSET(#REF!,AL179,0,1,1)&lt;&gt;"")</f>
        <v>0</v>
      </c>
      <c r="AQ179" s="2" t="b">
        <f t="shared" ca="1" si="70"/>
        <v>0</v>
      </c>
      <c r="AR179" s="11" t="e">
        <f>IF(ISBLANK(A170),ERR(),MATCH($Y179,#REF!,0)-1)</f>
        <v>#REF!</v>
      </c>
      <c r="AS179" s="11" t="e">
        <f>IF(ISBLANK(A170),ERR(),MATCH($Y179,#REF!,0)-1)</f>
        <v>#REF!</v>
      </c>
      <c r="AT179" s="2">
        <f t="shared" si="71"/>
        <v>0</v>
      </c>
    </row>
    <row r="180" spans="1:46" ht="20.100000000000001" customHeight="1">
      <c r="D180" s="2" t="str">
        <f>IF(ISBLANK(A170),"",IF(X170=7,"st6",""))</f>
        <v/>
      </c>
      <c r="E180" s="2" t="str">
        <f>IF(ISBLANK(A170),"",IF(X170=7,"22:00-25:00",""))</f>
        <v/>
      </c>
      <c r="F180" s="8" t="s">
        <v>32</v>
      </c>
      <c r="G180" s="21"/>
      <c r="H180" s="16"/>
      <c r="Y180" s="11">
        <f>A170*100+10</f>
        <v>4251310</v>
      </c>
      <c r="Z180" s="11" t="e">
        <f>IF(Y180&lt;&gt;0,MATCH(Y180,#REF!,0)-1, ERR())</f>
        <v>#REF!</v>
      </c>
      <c r="AA180" s="2" t="b">
        <f t="shared" si="63"/>
        <v>0</v>
      </c>
      <c r="AB180" s="2" t="b">
        <f ca="1">IF(AA180,OFFSET(#REF!,Z180,0,1,1))</f>
        <v>0</v>
      </c>
      <c r="AC180" s="2" t="b">
        <f ca="1">IF(AA180,OFFSET(#REF!,Z180,0,1,1))</f>
        <v>0</v>
      </c>
      <c r="AD180" s="2" t="b">
        <f ca="1">IF(AA180,OFFSET(#REF!,Z180,0,1,1)&lt;&gt;"")</f>
        <v>0</v>
      </c>
      <c r="AE180" s="2" t="b">
        <f t="shared" si="64"/>
        <v>0</v>
      </c>
      <c r="AF180" s="11" t="e">
        <f t="shared" ca="1" si="65"/>
        <v>#REF!</v>
      </c>
      <c r="AG180" s="2" t="b">
        <f t="shared" ca="1" si="66"/>
        <v>0</v>
      </c>
      <c r="AH180" s="2" t="b">
        <f ca="1">IF(AG180,OFFSET(#REF!,AF180,0,1,1))</f>
        <v>0</v>
      </c>
      <c r="AI180" s="2" t="b">
        <f ca="1">IF(AG180,OFFSET(#REF!,AF180,0,1,1))</f>
        <v>0</v>
      </c>
      <c r="AJ180" s="2" t="b">
        <f ca="1">IF(AG180,OFFSET(#REF!,AF180,0,1,1)&lt;&gt;"")</f>
        <v>0</v>
      </c>
      <c r="AK180" s="2" t="b">
        <f t="shared" ca="1" si="67"/>
        <v>0</v>
      </c>
      <c r="AL180" s="11" t="e">
        <f t="shared" ca="1" si="68"/>
        <v>#REF!</v>
      </c>
      <c r="AM180" s="2" t="b">
        <f t="shared" ca="1" si="69"/>
        <v>0</v>
      </c>
      <c r="AN180" s="2" t="b">
        <f ca="1">IF(AM180,OFFSET(#REF!,AL180,0,1,1))</f>
        <v>0</v>
      </c>
      <c r="AO180" s="2" t="b">
        <f ca="1">IF(AM180,OFFSET(#REF!,AL180,0,1,1))</f>
        <v>0</v>
      </c>
      <c r="AP180" s="2" t="b">
        <f ca="1">IF(AM180,OFFSET(#REF!,AL180,0,1,1)&lt;&gt;"")</f>
        <v>0</v>
      </c>
      <c r="AQ180" s="2" t="b">
        <f t="shared" ca="1" si="70"/>
        <v>0</v>
      </c>
      <c r="AR180" s="11" t="e">
        <f>IF(ISBLANK(A170),ERR(),MATCH($Y180,#REF!,0)-1)</f>
        <v>#REF!</v>
      </c>
      <c r="AS180" s="11" t="e">
        <f>IF(ISBLANK(A170),ERR(),MATCH($Y180,#REF!,0)-1)</f>
        <v>#REF!</v>
      </c>
      <c r="AT180" s="2">
        <f t="shared" si="71"/>
        <v>0</v>
      </c>
    </row>
    <row r="181" spans="1:46" ht="20.100000000000001" customHeight="1" thickBot="1">
      <c r="A181" s="9"/>
      <c r="B181" s="10"/>
      <c r="C181" s="10"/>
      <c r="D181" s="10"/>
      <c r="E181" s="10"/>
      <c r="F181" s="1" t="s">
        <v>31</v>
      </c>
      <c r="G181" s="22"/>
      <c r="H181" s="17"/>
      <c r="Y181" s="11">
        <f>A170*100+11</f>
        <v>4251311</v>
      </c>
      <c r="Z181" s="11" t="e">
        <f>IF(Y181&lt;&gt;0,MATCH(Y181,#REF!,0)-1, ERR())</f>
        <v>#REF!</v>
      </c>
      <c r="AA181" s="2" t="b">
        <f t="shared" si="63"/>
        <v>0</v>
      </c>
      <c r="AB181" s="2" t="b">
        <f ca="1">IF(AA181,OFFSET(#REF!,Z181,0,1,1))</f>
        <v>0</v>
      </c>
      <c r="AC181" s="2" t="b">
        <f ca="1">IF(AA181,OFFSET(#REF!,Z181,0,1,1))</f>
        <v>0</v>
      </c>
      <c r="AD181" s="2" t="b">
        <f ca="1">IF(AA181,OFFSET(#REF!,Z181,0,1,1)&lt;&gt;"")</f>
        <v>0</v>
      </c>
      <c r="AE181" s="2" t="b">
        <f t="shared" si="64"/>
        <v>0</v>
      </c>
      <c r="AF181" s="11" t="e">
        <f t="shared" ca="1" si="65"/>
        <v>#REF!</v>
      </c>
      <c r="AG181" s="2" t="b">
        <f t="shared" ca="1" si="66"/>
        <v>0</v>
      </c>
      <c r="AH181" s="2" t="b">
        <f ca="1">IF(AG181,OFFSET(#REF!,AF181,0,1,1))</f>
        <v>0</v>
      </c>
      <c r="AI181" s="2" t="b">
        <f ca="1">IF(AG181,OFFSET(#REF!,AF181,0,1,1))</f>
        <v>0</v>
      </c>
      <c r="AJ181" s="2" t="b">
        <f ca="1">IF(AG181,OFFSET(#REF!,AF181,0,1,1)&lt;&gt;"")</f>
        <v>0</v>
      </c>
      <c r="AK181" s="2" t="b">
        <f t="shared" ca="1" si="67"/>
        <v>0</v>
      </c>
      <c r="AL181" s="11" t="e">
        <f t="shared" ca="1" si="68"/>
        <v>#REF!</v>
      </c>
      <c r="AM181" s="2" t="b">
        <f t="shared" ca="1" si="69"/>
        <v>0</v>
      </c>
      <c r="AN181" s="2" t="b">
        <f ca="1">IF(AM181,OFFSET(#REF!,AL181,0,1,1))</f>
        <v>0</v>
      </c>
      <c r="AO181" s="2" t="b">
        <f ca="1">IF(AM181,OFFSET(#REF!,AL181,0,1,1))</f>
        <v>0</v>
      </c>
      <c r="AP181" s="2" t="b">
        <f ca="1">IF(AM181,OFFSET(#REF!,AL181,0,1,1)&lt;&gt;"")</f>
        <v>0</v>
      </c>
      <c r="AQ181" s="2" t="b">
        <f t="shared" ca="1" si="70"/>
        <v>0</v>
      </c>
      <c r="AR181" s="11" t="e">
        <f>IF(ISBLANK(A170),ERR(),MATCH($Y181,#REF!,0)-1)</f>
        <v>#REF!</v>
      </c>
      <c r="AS181" s="11" t="e">
        <f>IF(ISBLANK(A170),ERR(),MATCH($Y181,#REF!,0)-1)</f>
        <v>#REF!</v>
      </c>
      <c r="AT181" s="2">
        <f t="shared" si="71"/>
        <v>0</v>
      </c>
    </row>
    <row r="182" spans="1:46" ht="20.100000000000001" customHeight="1" thickTop="1">
      <c r="A182" s="4">
        <v>42518</v>
      </c>
      <c r="B182" s="4" t="s">
        <v>33</v>
      </c>
      <c r="C182" s="4"/>
      <c r="D182" s="5" t="str">
        <f>IF(ISBLANK(A182),"",IF(X182=1,"sn1",IF(X182=7,"st1",IF(AND(ISBLANK(C182),X182=6),"f1","nh1"))))</f>
        <v>f1</v>
      </c>
      <c r="E182" s="5" t="str">
        <f>IF(ISBLANK(A182),"",IF(AND(X182=6,ISBLANK(C182)),"16:00-19:00","07:00-10:00"))</f>
        <v>16:00-19:00</v>
      </c>
      <c r="F182" s="6" t="s">
        <v>32</v>
      </c>
      <c r="G182" s="23"/>
      <c r="H182" s="18" t="s">
        <v>61</v>
      </c>
      <c r="X182" s="3">
        <f>WEEKDAY(A182)</f>
        <v>6</v>
      </c>
      <c r="Y182" s="11">
        <f>A182*100</f>
        <v>4251800</v>
      </c>
      <c r="Z182" s="11" t="e">
        <f>IF(Y182&lt;&gt;0,MATCH(Y182,#REF!,0)-1, ERR())</f>
        <v>#REF!</v>
      </c>
      <c r="AA182" s="2" t="b">
        <f t="shared" si="63"/>
        <v>0</v>
      </c>
      <c r="AB182" s="2" t="b">
        <f ca="1">IF(AA182,OFFSET(#REF!,Z182,0,1,1))</f>
        <v>0</v>
      </c>
      <c r="AC182" s="2" t="b">
        <f ca="1">IF(AA182,OFFSET(#REF!,Z182,0,1,1))</f>
        <v>0</v>
      </c>
      <c r="AD182" s="2" t="b">
        <f ca="1">IF(AA182,OFFSET(#REF!,Z182,0,1,1)&lt;&gt;"")</f>
        <v>0</v>
      </c>
      <c r="AE182" s="2" t="b">
        <f t="shared" si="64"/>
        <v>0</v>
      </c>
      <c r="AF182" s="11" t="e">
        <f t="shared" ca="1" si="65"/>
        <v>#REF!</v>
      </c>
      <c r="AG182" s="2" t="b">
        <f t="shared" ca="1" si="66"/>
        <v>0</v>
      </c>
      <c r="AH182" s="2" t="b">
        <f ca="1">IF(AG182,OFFSET(#REF!,AF182,0,1,1))</f>
        <v>0</v>
      </c>
      <c r="AI182" s="2" t="b">
        <f ca="1">IF(AG182,OFFSET(#REF!,AF182,0,1,1))</f>
        <v>0</v>
      </c>
      <c r="AJ182" s="2" t="b">
        <f ca="1">IF(AG182,OFFSET(#REF!,AF182,0,1,1)&lt;&gt;"")</f>
        <v>0</v>
      </c>
      <c r="AK182" s="2" t="b">
        <f t="shared" ca="1" si="67"/>
        <v>0</v>
      </c>
      <c r="AL182" s="11" t="e">
        <f t="shared" ca="1" si="68"/>
        <v>#REF!</v>
      </c>
      <c r="AM182" s="2" t="b">
        <f t="shared" ca="1" si="69"/>
        <v>0</v>
      </c>
      <c r="AN182" s="2" t="b">
        <f ca="1">IF(AM182,OFFSET(#REF!,AL182,0,1,1))</f>
        <v>0</v>
      </c>
      <c r="AO182" s="2" t="b">
        <f ca="1">IF(AM182,OFFSET(#REF!,AL182,0,1,1))</f>
        <v>0</v>
      </c>
      <c r="AP182" s="2" t="b">
        <f ca="1">IF(AM182,OFFSET(#REF!,AL182,0,1,1)&lt;&gt;"")</f>
        <v>0</v>
      </c>
      <c r="AQ182" s="2" t="b">
        <f t="shared" ca="1" si="70"/>
        <v>0</v>
      </c>
      <c r="AR182" s="11" t="e">
        <f>IF(ISBLANK(A182),ERR(),MATCH($Y182,#REF!,0)-1)</f>
        <v>#REF!</v>
      </c>
      <c r="AS182" s="11" t="e">
        <f>IF(ISBLANK(A182),ERR(),MATCH($Y182,#REF!,0)-1)</f>
        <v>#REF!</v>
      </c>
      <c r="AT182" s="2">
        <f t="shared" si="71"/>
        <v>0</v>
      </c>
    </row>
    <row r="183" spans="1:46" ht="20.100000000000001" customHeight="1">
      <c r="B183" s="7"/>
      <c r="C183" s="7"/>
      <c r="D183" s="8"/>
      <c r="E183" s="8"/>
      <c r="F183" s="6" t="s">
        <v>31</v>
      </c>
      <c r="G183" s="20"/>
      <c r="H183" s="15" t="s">
        <v>60</v>
      </c>
      <c r="Y183" s="11">
        <f>A182*100+1</f>
        <v>4251801</v>
      </c>
      <c r="Z183" s="11" t="e">
        <f>IF(Y183&lt;&gt;0,MATCH(Y183,#REF!,0)-1, ERR())</f>
        <v>#REF!</v>
      </c>
      <c r="AA183" s="2" t="b">
        <f t="shared" si="63"/>
        <v>0</v>
      </c>
      <c r="AB183" s="2" t="b">
        <f ca="1">IF(AA183,OFFSET(#REF!,Z183,0,1,1))</f>
        <v>0</v>
      </c>
      <c r="AC183" s="2" t="b">
        <f ca="1">IF(AA183,OFFSET(#REF!,Z183,0,1,1))</f>
        <v>0</v>
      </c>
      <c r="AD183" s="2" t="b">
        <f ca="1">IF(AA183,OFFSET(#REF!,Z183,0,1,1)&lt;&gt;"")</f>
        <v>0</v>
      </c>
      <c r="AE183" s="2" t="b">
        <f t="shared" si="64"/>
        <v>0</v>
      </c>
      <c r="AF183" s="11" t="e">
        <f t="shared" ca="1" si="65"/>
        <v>#REF!</v>
      </c>
      <c r="AG183" s="2" t="b">
        <f t="shared" ca="1" si="66"/>
        <v>0</v>
      </c>
      <c r="AH183" s="2" t="b">
        <f ca="1">IF(AG183,OFFSET(#REF!,AF183,0,1,1))</f>
        <v>0</v>
      </c>
      <c r="AI183" s="2" t="b">
        <f ca="1">IF(AG183,OFFSET(#REF!,AF183,0,1,1))</f>
        <v>0</v>
      </c>
      <c r="AJ183" s="2" t="b">
        <f ca="1">IF(AG183,OFFSET(#REF!,AF183,0,1,1)&lt;&gt;"")</f>
        <v>0</v>
      </c>
      <c r="AK183" s="2" t="b">
        <f t="shared" ca="1" si="67"/>
        <v>0</v>
      </c>
      <c r="AL183" s="11" t="e">
        <f t="shared" ca="1" si="68"/>
        <v>#REF!</v>
      </c>
      <c r="AM183" s="2" t="b">
        <f t="shared" ca="1" si="69"/>
        <v>0</v>
      </c>
      <c r="AN183" s="2" t="b">
        <f ca="1">IF(AM183,OFFSET(#REF!,AL183,0,1,1))</f>
        <v>0</v>
      </c>
      <c r="AO183" s="2" t="b">
        <f ca="1">IF(AM183,OFFSET(#REF!,AL183,0,1,1))</f>
        <v>0</v>
      </c>
      <c r="AP183" s="2" t="b">
        <f ca="1">IF(AM183,OFFSET(#REF!,AL183,0,1,1)&lt;&gt;"")</f>
        <v>0</v>
      </c>
      <c r="AQ183" s="2" t="b">
        <f t="shared" ca="1" si="70"/>
        <v>0</v>
      </c>
      <c r="AR183" s="11" t="e">
        <f>IF(ISBLANK(A182),ERR(),MATCH($Y183,#REF!,0)-1)</f>
        <v>#REF!</v>
      </c>
      <c r="AS183" s="11" t="e">
        <f>IF(ISBLANK(A182),ERR(),MATCH($Y183,#REF!,0)-1)</f>
        <v>#REF!</v>
      </c>
      <c r="AT183" s="2">
        <f t="shared" si="71"/>
        <v>0</v>
      </c>
    </row>
    <row r="184" spans="1:46" ht="20.100000000000001" customHeight="1">
      <c r="D184" s="5" t="str">
        <f>IF(ISBLANK(A182),"",IF(X182=1,"sn2",IF(X182=7,"st2",IF(AND(ISBLANK(C182),X182=6),"f2","nh2"))))</f>
        <v>f2</v>
      </c>
      <c r="E184" s="5" t="str">
        <f>IF(ISBLANK(A182),"",IF(AND(X182=6,ISBLANK(C182)),"19:00-22:00","10:00-13:00"))</f>
        <v>19:00-22:00</v>
      </c>
      <c r="F184" s="6" t="s">
        <v>32</v>
      </c>
      <c r="G184" s="20"/>
      <c r="H184" s="15" t="s">
        <v>60</v>
      </c>
      <c r="Y184" s="11">
        <f>A182*100+2</f>
        <v>4251802</v>
      </c>
      <c r="Z184" s="11" t="e">
        <f>IF(Y184&lt;&gt;0,MATCH(Y184,#REF!,0)-1, ERR())</f>
        <v>#REF!</v>
      </c>
      <c r="AA184" s="2" t="b">
        <f t="shared" si="63"/>
        <v>0</v>
      </c>
      <c r="AB184" s="2" t="b">
        <f ca="1">IF(AA184,OFFSET(#REF!,Z184,0,1,1))</f>
        <v>0</v>
      </c>
      <c r="AC184" s="2" t="b">
        <f ca="1">IF(AA184,OFFSET(#REF!,Z184,0,1,1))</f>
        <v>0</v>
      </c>
      <c r="AD184" s="2" t="b">
        <f ca="1">IF(AA184,OFFSET(#REF!,Z184,0,1,1)&lt;&gt;"")</f>
        <v>0</v>
      </c>
      <c r="AE184" s="2" t="b">
        <f t="shared" si="64"/>
        <v>0</v>
      </c>
      <c r="AF184" s="11" t="e">
        <f t="shared" ca="1" si="65"/>
        <v>#REF!</v>
      </c>
      <c r="AG184" s="2" t="b">
        <f t="shared" ca="1" si="66"/>
        <v>0</v>
      </c>
      <c r="AH184" s="2" t="b">
        <f ca="1">IF(AG184,OFFSET(#REF!,AF184,0,1,1))</f>
        <v>0</v>
      </c>
      <c r="AI184" s="2" t="b">
        <f ca="1">IF(AG184,OFFSET(#REF!,AF184,0,1,1))</f>
        <v>0</v>
      </c>
      <c r="AJ184" s="2" t="b">
        <f ca="1">IF(AG184,OFFSET(#REF!,AF184,0,1,1)&lt;&gt;"")</f>
        <v>0</v>
      </c>
      <c r="AK184" s="2" t="b">
        <f t="shared" ca="1" si="67"/>
        <v>0</v>
      </c>
      <c r="AL184" s="11" t="e">
        <f t="shared" ca="1" si="68"/>
        <v>#REF!</v>
      </c>
      <c r="AM184" s="2" t="b">
        <f t="shared" ca="1" si="69"/>
        <v>0</v>
      </c>
      <c r="AN184" s="2" t="b">
        <f ca="1">IF(AM184,OFFSET(#REF!,AL184,0,1,1))</f>
        <v>0</v>
      </c>
      <c r="AO184" s="2" t="b">
        <f ca="1">IF(AM184,OFFSET(#REF!,AL184,0,1,1))</f>
        <v>0</v>
      </c>
      <c r="AP184" s="2" t="b">
        <f ca="1">IF(AM184,OFFSET(#REF!,AL184,0,1,1)&lt;&gt;"")</f>
        <v>0</v>
      </c>
      <c r="AQ184" s="2" t="b">
        <f t="shared" ca="1" si="70"/>
        <v>0</v>
      </c>
      <c r="AR184" s="11" t="e">
        <f>IF(ISBLANK(A182),ERR(),MATCH($Y184,#REF!,0)-1)</f>
        <v>#REF!</v>
      </c>
      <c r="AS184" s="11" t="e">
        <f>IF(ISBLANK(A182),ERR(),MATCH($Y184,#REF!,0)-1)</f>
        <v>#REF!</v>
      </c>
      <c r="AT184" s="2">
        <f t="shared" si="71"/>
        <v>0</v>
      </c>
    </row>
    <row r="185" spans="1:46" ht="20.100000000000001" customHeight="1">
      <c r="D185" s="8"/>
      <c r="E185" s="8"/>
      <c r="F185" s="6" t="s">
        <v>31</v>
      </c>
      <c r="G185" s="20"/>
      <c r="H185" s="15" t="s">
        <v>60</v>
      </c>
      <c r="Y185" s="11">
        <f>A182*100+3</f>
        <v>4251803</v>
      </c>
      <c r="Z185" s="11" t="e">
        <f>IF(Y185&lt;&gt;0,MATCH(Y185,#REF!,0)-1, ERR())</f>
        <v>#REF!</v>
      </c>
      <c r="AA185" s="2" t="b">
        <f t="shared" si="63"/>
        <v>0</v>
      </c>
      <c r="AB185" s="2" t="b">
        <f ca="1">IF(AA185,OFFSET(#REF!,Z185,0,1,1))</f>
        <v>0</v>
      </c>
      <c r="AC185" s="2" t="b">
        <f ca="1">IF(AA185,OFFSET(#REF!,Z185,0,1,1))</f>
        <v>0</v>
      </c>
      <c r="AD185" s="2" t="b">
        <f ca="1">IF(AA185,OFFSET(#REF!,Z185,0,1,1)&lt;&gt;"")</f>
        <v>0</v>
      </c>
      <c r="AE185" s="2" t="b">
        <f t="shared" si="64"/>
        <v>0</v>
      </c>
      <c r="AF185" s="11" t="e">
        <f t="shared" ca="1" si="65"/>
        <v>#REF!</v>
      </c>
      <c r="AG185" s="2" t="b">
        <f t="shared" ca="1" si="66"/>
        <v>0</v>
      </c>
      <c r="AH185" s="2" t="b">
        <f ca="1">IF(AG185,OFFSET(#REF!,AF185,0,1,1))</f>
        <v>0</v>
      </c>
      <c r="AI185" s="2" t="b">
        <f ca="1">IF(AG185,OFFSET(#REF!,AF185,0,1,1))</f>
        <v>0</v>
      </c>
      <c r="AJ185" s="2" t="b">
        <f ca="1">IF(AG185,OFFSET(#REF!,AF185,0,1,1)&lt;&gt;"")</f>
        <v>0</v>
      </c>
      <c r="AK185" s="2" t="b">
        <f t="shared" ca="1" si="67"/>
        <v>0</v>
      </c>
      <c r="AL185" s="11" t="e">
        <f t="shared" ca="1" si="68"/>
        <v>#REF!</v>
      </c>
      <c r="AM185" s="2" t="b">
        <f t="shared" ca="1" si="69"/>
        <v>0</v>
      </c>
      <c r="AN185" s="2" t="b">
        <f ca="1">IF(AM185,OFFSET(#REF!,AL185,0,1,1))</f>
        <v>0</v>
      </c>
      <c r="AO185" s="2" t="b">
        <f ca="1">IF(AM185,OFFSET(#REF!,AL185,0,1,1))</f>
        <v>0</v>
      </c>
      <c r="AP185" s="2" t="b">
        <f ca="1">IF(AM185,OFFSET(#REF!,AL185,0,1,1)&lt;&gt;"")</f>
        <v>0</v>
      </c>
      <c r="AQ185" s="2" t="b">
        <f t="shared" ca="1" si="70"/>
        <v>0</v>
      </c>
      <c r="AR185" s="11" t="e">
        <f>IF(ISBLANK(A182),ERR(),MATCH($Y185,#REF!,0)-1)</f>
        <v>#REF!</v>
      </c>
      <c r="AS185" s="11" t="e">
        <f>IF(ISBLANK(A182),ERR(),MATCH($Y185,#REF!,0)-1)</f>
        <v>#REF!</v>
      </c>
      <c r="AT185" s="2">
        <f t="shared" si="71"/>
        <v>0</v>
      </c>
    </row>
    <row r="186" spans="1:46" ht="20.100000000000001" customHeight="1">
      <c r="D186" s="5" t="str">
        <f>IF(ISBLANK(A182),"",IF(X182=1,"sn3",IF(X182=7,"st3",IF(AND(ISBLANK(C182),X182=6),"f3","nh3"))))</f>
        <v>f3</v>
      </c>
      <c r="E186" s="5" t="str">
        <f>IF(ISBLANK(A182),"",IF(AND(X182=6,ISBLANK(C182)),"22:00-25:00","13:00-16:00"))</f>
        <v>22:00-25:00</v>
      </c>
      <c r="F186" s="6" t="s">
        <v>32</v>
      </c>
      <c r="G186" s="20"/>
      <c r="H186" s="15" t="s">
        <v>60</v>
      </c>
      <c r="Y186" s="11">
        <f>A182*100+4</f>
        <v>4251804</v>
      </c>
      <c r="Z186" s="11" t="e">
        <f>IF(Y186&lt;&gt;0,MATCH(Y186,#REF!,0)-1, ERR())</f>
        <v>#REF!</v>
      </c>
      <c r="AA186" s="2" t="b">
        <f t="shared" si="63"/>
        <v>0</v>
      </c>
      <c r="AB186" s="2" t="b">
        <f ca="1">IF(AA186,OFFSET(#REF!,Z186,0,1,1))</f>
        <v>0</v>
      </c>
      <c r="AC186" s="2" t="b">
        <f ca="1">IF(AA186,OFFSET(#REF!,Z186,0,1,1))</f>
        <v>0</v>
      </c>
      <c r="AD186" s="2" t="b">
        <f ca="1">IF(AA186,OFFSET(#REF!,Z186,0,1,1)&lt;&gt;"")</f>
        <v>0</v>
      </c>
      <c r="AE186" s="2" t="b">
        <f t="shared" si="64"/>
        <v>0</v>
      </c>
      <c r="AF186" s="11" t="e">
        <f t="shared" ca="1" si="65"/>
        <v>#REF!</v>
      </c>
      <c r="AG186" s="2" t="b">
        <f t="shared" ca="1" si="66"/>
        <v>0</v>
      </c>
      <c r="AH186" s="2" t="b">
        <f ca="1">IF(AG186,OFFSET(#REF!,AF186,0,1,1))</f>
        <v>0</v>
      </c>
      <c r="AI186" s="2" t="b">
        <f ca="1">IF(AG186,OFFSET(#REF!,AF186,0,1,1))</f>
        <v>0</v>
      </c>
      <c r="AJ186" s="2" t="b">
        <f ca="1">IF(AG186,OFFSET(#REF!,AF186,0,1,1)&lt;&gt;"")</f>
        <v>0</v>
      </c>
      <c r="AK186" s="2" t="b">
        <f t="shared" ca="1" si="67"/>
        <v>0</v>
      </c>
      <c r="AL186" s="11" t="e">
        <f t="shared" ca="1" si="68"/>
        <v>#REF!</v>
      </c>
      <c r="AM186" s="2" t="b">
        <f t="shared" ca="1" si="69"/>
        <v>0</v>
      </c>
      <c r="AN186" s="2" t="b">
        <f ca="1">IF(AM186,OFFSET(#REF!,AL186,0,1,1))</f>
        <v>0</v>
      </c>
      <c r="AO186" s="2" t="b">
        <f ca="1">IF(AM186,OFFSET(#REF!,AL186,0,1,1))</f>
        <v>0</v>
      </c>
      <c r="AP186" s="2" t="b">
        <f ca="1">IF(AM186,OFFSET(#REF!,AL186,0,1,1)&lt;&gt;"")</f>
        <v>0</v>
      </c>
      <c r="AQ186" s="2" t="b">
        <f t="shared" ca="1" si="70"/>
        <v>0</v>
      </c>
      <c r="AR186" s="11" t="e">
        <f>IF(ISBLANK(A182),ERR(),MATCH($Y186,#REF!,0)-1)</f>
        <v>#REF!</v>
      </c>
      <c r="AS186" s="11" t="e">
        <f>IF(ISBLANK(A182),ERR(),MATCH($Y186,#REF!,0)-1)</f>
        <v>#REF!</v>
      </c>
      <c r="AT186" s="2">
        <f t="shared" si="71"/>
        <v>0</v>
      </c>
    </row>
    <row r="187" spans="1:46" ht="20.100000000000001" customHeight="1">
      <c r="D187" s="8"/>
      <c r="E187" s="8"/>
      <c r="F187" s="6" t="s">
        <v>31</v>
      </c>
      <c r="G187" s="20"/>
      <c r="H187" s="15" t="s">
        <v>60</v>
      </c>
      <c r="Y187" s="11">
        <f>A182*100+5</f>
        <v>4251805</v>
      </c>
      <c r="Z187" s="11" t="e">
        <f>IF(Y187&lt;&gt;0,MATCH(Y187,#REF!,0)-1, ERR())</f>
        <v>#REF!</v>
      </c>
      <c r="AA187" s="2" t="b">
        <f t="shared" si="63"/>
        <v>0</v>
      </c>
      <c r="AB187" s="2" t="b">
        <f ca="1">IF(AA187,OFFSET(#REF!,Z187,0,1,1))</f>
        <v>0</v>
      </c>
      <c r="AC187" s="2" t="b">
        <f ca="1">IF(AA187,OFFSET(#REF!,Z187,0,1,1))</f>
        <v>0</v>
      </c>
      <c r="AD187" s="2" t="b">
        <f ca="1">IF(AA187,OFFSET(#REF!,Z187,0,1,1)&lt;&gt;"")</f>
        <v>0</v>
      </c>
      <c r="AE187" s="2" t="b">
        <f t="shared" si="64"/>
        <v>0</v>
      </c>
      <c r="AF187" s="11" t="e">
        <f t="shared" ca="1" si="65"/>
        <v>#REF!</v>
      </c>
      <c r="AG187" s="2" t="b">
        <f t="shared" ca="1" si="66"/>
        <v>0</v>
      </c>
      <c r="AH187" s="2" t="b">
        <f ca="1">IF(AG187,OFFSET(#REF!,AF187,0,1,1))</f>
        <v>0</v>
      </c>
      <c r="AI187" s="2" t="b">
        <f ca="1">IF(AG187,OFFSET(#REF!,AF187,0,1,1))</f>
        <v>0</v>
      </c>
      <c r="AJ187" s="2" t="b">
        <f ca="1">IF(AG187,OFFSET(#REF!,AF187,0,1,1)&lt;&gt;"")</f>
        <v>0</v>
      </c>
      <c r="AK187" s="2" t="b">
        <f t="shared" ca="1" si="67"/>
        <v>0</v>
      </c>
      <c r="AL187" s="11" t="e">
        <f t="shared" ca="1" si="68"/>
        <v>#REF!</v>
      </c>
      <c r="AM187" s="2" t="b">
        <f t="shared" ca="1" si="69"/>
        <v>0</v>
      </c>
      <c r="AN187" s="2" t="b">
        <f ca="1">IF(AM187,OFFSET(#REF!,AL187,0,1,1))</f>
        <v>0</v>
      </c>
      <c r="AO187" s="2" t="b">
        <f ca="1">IF(AM187,OFFSET(#REF!,AL187,0,1,1))</f>
        <v>0</v>
      </c>
      <c r="AP187" s="2" t="b">
        <f ca="1">IF(AM187,OFFSET(#REF!,AL187,0,1,1)&lt;&gt;"")</f>
        <v>0</v>
      </c>
      <c r="AQ187" s="2" t="b">
        <f t="shared" ca="1" si="70"/>
        <v>0</v>
      </c>
      <c r="AR187" s="11" t="e">
        <f>IF(ISBLANK(A182),ERR(),MATCH($Y187,#REF!,0)-1)</f>
        <v>#REF!</v>
      </c>
      <c r="AS187" s="11" t="e">
        <f>IF(ISBLANK(A182),ERR(),MATCH($Y187,#REF!,0)-1)</f>
        <v>#REF!</v>
      </c>
      <c r="AT187" s="2">
        <f t="shared" si="71"/>
        <v>0</v>
      </c>
    </row>
    <row r="188" spans="1:46" ht="20.100000000000001" customHeight="1">
      <c r="D188" s="5" t="str">
        <f>IF(ISBLANK(A182),"",IF(X182=1,"sn4",IF(X182=7,"st4",IF(AND(ISBLANK(C182),X182=6),"","nh4"))))</f>
        <v/>
      </c>
      <c r="E188" s="5" t="str">
        <f>IF(ISBLANK(A182),"",IF(AND(X182=6,ISBLANK(C182)),"","16:00-19:00"))</f>
        <v/>
      </c>
      <c r="F188" s="6" t="s">
        <v>32</v>
      </c>
      <c r="G188" s="20"/>
      <c r="H188" s="15"/>
      <c r="Y188" s="11">
        <f>A182*100+6</f>
        <v>4251806</v>
      </c>
      <c r="Z188" s="11" t="e">
        <f>IF(Y188&lt;&gt;0,MATCH(Y188,#REF!,0)-1, ERR())</f>
        <v>#REF!</v>
      </c>
      <c r="AA188" s="2" t="b">
        <f t="shared" si="63"/>
        <v>0</v>
      </c>
      <c r="AB188" s="2" t="b">
        <f ca="1">IF(AA188,OFFSET(#REF!,Z188,0,1,1))</f>
        <v>0</v>
      </c>
      <c r="AC188" s="2" t="b">
        <f ca="1">IF(AA188,OFFSET(#REF!,Z188,0,1,1))</f>
        <v>0</v>
      </c>
      <c r="AD188" s="2" t="b">
        <f ca="1">IF(AA188,OFFSET(#REF!,Z188,0,1,1)&lt;&gt;"")</f>
        <v>0</v>
      </c>
      <c r="AE188" s="2" t="b">
        <f t="shared" si="64"/>
        <v>0</v>
      </c>
      <c r="AF188" s="11" t="e">
        <f t="shared" ca="1" si="65"/>
        <v>#REF!</v>
      </c>
      <c r="AG188" s="2" t="b">
        <f t="shared" ca="1" si="66"/>
        <v>0</v>
      </c>
      <c r="AH188" s="2" t="b">
        <f ca="1">IF(AG188,OFFSET(#REF!,AF188,0,1,1))</f>
        <v>0</v>
      </c>
      <c r="AI188" s="2" t="b">
        <f ca="1">IF(AG188,OFFSET(#REF!,AF188,0,1,1))</f>
        <v>0</v>
      </c>
      <c r="AJ188" s="2" t="b">
        <f ca="1">IF(AG188,OFFSET(#REF!,AF188,0,1,1)&lt;&gt;"")</f>
        <v>0</v>
      </c>
      <c r="AK188" s="2" t="b">
        <f t="shared" ca="1" si="67"/>
        <v>0</v>
      </c>
      <c r="AL188" s="11" t="e">
        <f t="shared" ca="1" si="68"/>
        <v>#REF!</v>
      </c>
      <c r="AM188" s="2" t="b">
        <f t="shared" ca="1" si="69"/>
        <v>0</v>
      </c>
      <c r="AN188" s="2" t="b">
        <f ca="1">IF(AM188,OFFSET(#REF!,AL188,0,1,1))</f>
        <v>0</v>
      </c>
      <c r="AO188" s="2" t="b">
        <f ca="1">IF(AM188,OFFSET(#REF!,AL188,0,1,1))</f>
        <v>0</v>
      </c>
      <c r="AP188" s="2" t="b">
        <f ca="1">IF(AM188,OFFSET(#REF!,AL188,0,1,1)&lt;&gt;"")</f>
        <v>0</v>
      </c>
      <c r="AQ188" s="2" t="b">
        <f t="shared" ca="1" si="70"/>
        <v>0</v>
      </c>
      <c r="AR188" s="11" t="e">
        <f>IF(ISBLANK(A182),ERR(),MATCH($Y188,#REF!,0)-1)</f>
        <v>#REF!</v>
      </c>
      <c r="AS188" s="11" t="e">
        <f>IF(ISBLANK(A182),ERR(),MATCH($Y188,#REF!,0)-1)</f>
        <v>#REF!</v>
      </c>
      <c r="AT188" s="2">
        <f t="shared" si="71"/>
        <v>0</v>
      </c>
    </row>
    <row r="189" spans="1:46" ht="20.100000000000001" customHeight="1">
      <c r="D189" s="8"/>
      <c r="E189" s="8"/>
      <c r="F189" s="6" t="s">
        <v>31</v>
      </c>
      <c r="G189" s="20"/>
      <c r="H189" s="15"/>
      <c r="Y189" s="11">
        <f>A182*100+7</f>
        <v>4251807</v>
      </c>
      <c r="Z189" s="11" t="e">
        <f>IF(Y189&lt;&gt;0,MATCH(Y189,#REF!,0)-1, ERR())</f>
        <v>#REF!</v>
      </c>
      <c r="AA189" s="2" t="b">
        <f t="shared" si="63"/>
        <v>0</v>
      </c>
      <c r="AB189" s="2" t="b">
        <f ca="1">IF(AA189,OFFSET(#REF!,Z189,0,1,1))</f>
        <v>0</v>
      </c>
      <c r="AC189" s="2" t="b">
        <f ca="1">IF(AA189,OFFSET(#REF!,Z189,0,1,1))</f>
        <v>0</v>
      </c>
      <c r="AD189" s="2" t="b">
        <f ca="1">IF(AA189,OFFSET(#REF!,Z189,0,1,1)&lt;&gt;"")</f>
        <v>0</v>
      </c>
      <c r="AE189" s="2" t="b">
        <f t="shared" si="64"/>
        <v>0</v>
      </c>
      <c r="AF189" s="11" t="e">
        <f t="shared" ca="1" si="65"/>
        <v>#REF!</v>
      </c>
      <c r="AG189" s="2" t="b">
        <f t="shared" ca="1" si="66"/>
        <v>0</v>
      </c>
      <c r="AH189" s="2" t="b">
        <f ca="1">IF(AG189,OFFSET(#REF!,AF189,0,1,1))</f>
        <v>0</v>
      </c>
      <c r="AI189" s="2" t="b">
        <f ca="1">IF(AG189,OFFSET(#REF!,AF189,0,1,1))</f>
        <v>0</v>
      </c>
      <c r="AJ189" s="2" t="b">
        <f ca="1">IF(AG189,OFFSET(#REF!,AF189,0,1,1)&lt;&gt;"")</f>
        <v>0</v>
      </c>
      <c r="AK189" s="2" t="b">
        <f t="shared" ca="1" si="67"/>
        <v>0</v>
      </c>
      <c r="AL189" s="11" t="e">
        <f t="shared" ca="1" si="68"/>
        <v>#REF!</v>
      </c>
      <c r="AM189" s="2" t="b">
        <f t="shared" ca="1" si="69"/>
        <v>0</v>
      </c>
      <c r="AN189" s="2" t="b">
        <f ca="1">IF(AM189,OFFSET(#REF!,AL189,0,1,1))</f>
        <v>0</v>
      </c>
      <c r="AO189" s="2" t="b">
        <f ca="1">IF(AM189,OFFSET(#REF!,AL189,0,1,1))</f>
        <v>0</v>
      </c>
      <c r="AP189" s="2" t="b">
        <f ca="1">IF(AM189,OFFSET(#REF!,AL189,0,1,1)&lt;&gt;"")</f>
        <v>0</v>
      </c>
      <c r="AQ189" s="2" t="b">
        <f t="shared" ca="1" si="70"/>
        <v>0</v>
      </c>
      <c r="AR189" s="11" t="e">
        <f>IF(ISBLANK(A182),ERR(),MATCH($Y189,#REF!,0)-1)</f>
        <v>#REF!</v>
      </c>
      <c r="AS189" s="11" t="e">
        <f>IF(ISBLANK(A182),ERR(),MATCH($Y189,#REF!,0)-1)</f>
        <v>#REF!</v>
      </c>
      <c r="AT189" s="2">
        <f t="shared" si="71"/>
        <v>0</v>
      </c>
    </row>
    <row r="190" spans="1:46" ht="20.100000000000001" customHeight="1">
      <c r="D190" s="5" t="str">
        <f>IF(ISBLANK(A182),"",IF(X182=1,"sn5",IF(X182=7,"st5",IF(AND(ISBLANK(C182),X182=6),"","nh5"))))</f>
        <v/>
      </c>
      <c r="E190" s="5" t="str">
        <f>IF(ISBLANK(A182),"",IF(AND(X182=6,ISBLANK(C182)),"","19:00-22:00"))</f>
        <v/>
      </c>
      <c r="F190" s="6" t="s">
        <v>32</v>
      </c>
      <c r="G190" s="20"/>
      <c r="H190" s="15"/>
      <c r="Y190" s="11">
        <f>A182*100+8</f>
        <v>4251808</v>
      </c>
      <c r="Z190" s="11" t="e">
        <f>IF(Y190&lt;&gt;0,MATCH(Y190,#REF!,0)-1, ERR())</f>
        <v>#REF!</v>
      </c>
      <c r="AA190" s="2" t="b">
        <f t="shared" si="63"/>
        <v>0</v>
      </c>
      <c r="AB190" s="2" t="b">
        <f ca="1">IF(AA190,OFFSET(#REF!,Z190,0,1,1))</f>
        <v>0</v>
      </c>
      <c r="AC190" s="2" t="b">
        <f ca="1">IF(AA190,OFFSET(#REF!,Z190,0,1,1))</f>
        <v>0</v>
      </c>
      <c r="AD190" s="2" t="b">
        <f ca="1">IF(AA190,OFFSET(#REF!,Z190,0,1,1)&lt;&gt;"")</f>
        <v>0</v>
      </c>
      <c r="AE190" s="2" t="b">
        <f t="shared" si="64"/>
        <v>0</v>
      </c>
      <c r="AF190" s="11" t="e">
        <f t="shared" ca="1" si="65"/>
        <v>#REF!</v>
      </c>
      <c r="AG190" s="2" t="b">
        <f t="shared" ca="1" si="66"/>
        <v>0</v>
      </c>
      <c r="AH190" s="2" t="b">
        <f ca="1">IF(AG190,OFFSET(#REF!,AF190,0,1,1))</f>
        <v>0</v>
      </c>
      <c r="AI190" s="2" t="b">
        <f ca="1">IF(AG190,OFFSET(#REF!,AF190,0,1,1))</f>
        <v>0</v>
      </c>
      <c r="AJ190" s="2" t="b">
        <f ca="1">IF(AG190,OFFSET(#REF!,AF190,0,1,1)&lt;&gt;"")</f>
        <v>0</v>
      </c>
      <c r="AK190" s="2" t="b">
        <f t="shared" ca="1" si="67"/>
        <v>0</v>
      </c>
      <c r="AL190" s="11" t="e">
        <f t="shared" ca="1" si="68"/>
        <v>#REF!</v>
      </c>
      <c r="AM190" s="2" t="b">
        <f t="shared" ca="1" si="69"/>
        <v>0</v>
      </c>
      <c r="AN190" s="2" t="b">
        <f ca="1">IF(AM190,OFFSET(#REF!,AL190,0,1,1))</f>
        <v>0</v>
      </c>
      <c r="AO190" s="2" t="b">
        <f ca="1">IF(AM190,OFFSET(#REF!,AL190,0,1,1))</f>
        <v>0</v>
      </c>
      <c r="AP190" s="2" t="b">
        <f ca="1">IF(AM190,OFFSET(#REF!,AL190,0,1,1)&lt;&gt;"")</f>
        <v>0</v>
      </c>
      <c r="AQ190" s="2" t="b">
        <f t="shared" ca="1" si="70"/>
        <v>0</v>
      </c>
      <c r="AR190" s="11" t="e">
        <f>IF(ISBLANK(A182),ERR(),MATCH($Y190,#REF!,0)-1)</f>
        <v>#REF!</v>
      </c>
      <c r="AS190" s="11" t="e">
        <f>IF(ISBLANK(A182),ERR(),MATCH($Y190,#REF!,0)-1)</f>
        <v>#REF!</v>
      </c>
      <c r="AT190" s="2">
        <f t="shared" si="71"/>
        <v>0</v>
      </c>
    </row>
    <row r="191" spans="1:46" ht="20.100000000000001" customHeight="1">
      <c r="D191" s="8"/>
      <c r="E191" s="8"/>
      <c r="F191" s="6" t="s">
        <v>31</v>
      </c>
      <c r="G191" s="20"/>
      <c r="H191" s="15"/>
      <c r="Y191" s="11">
        <f>A182*100+9</f>
        <v>4251809</v>
      </c>
      <c r="Z191" s="11" t="e">
        <f>IF(Y191&lt;&gt;0,MATCH(Y191,#REF!,0)-1, ERR())</f>
        <v>#REF!</v>
      </c>
      <c r="AA191" s="2" t="b">
        <f t="shared" si="63"/>
        <v>0</v>
      </c>
      <c r="AB191" s="2" t="b">
        <f ca="1">IF(AA191,OFFSET(#REF!,Z191,0,1,1))</f>
        <v>0</v>
      </c>
      <c r="AC191" s="2" t="b">
        <f ca="1">IF(AA191,OFFSET(#REF!,Z191,0,1,1))</f>
        <v>0</v>
      </c>
      <c r="AD191" s="2" t="b">
        <f ca="1">IF(AA191,OFFSET(#REF!,Z191,0,1,1)&lt;&gt;"")</f>
        <v>0</v>
      </c>
      <c r="AE191" s="2" t="b">
        <f t="shared" si="64"/>
        <v>0</v>
      </c>
      <c r="AF191" s="11" t="e">
        <f t="shared" ca="1" si="65"/>
        <v>#REF!</v>
      </c>
      <c r="AG191" s="2" t="b">
        <f t="shared" ca="1" si="66"/>
        <v>0</v>
      </c>
      <c r="AH191" s="2" t="b">
        <f ca="1">IF(AG191,OFFSET(#REF!,AF191,0,1,1))</f>
        <v>0</v>
      </c>
      <c r="AI191" s="2" t="b">
        <f ca="1">IF(AG191,OFFSET(#REF!,AF191,0,1,1))</f>
        <v>0</v>
      </c>
      <c r="AJ191" s="2" t="b">
        <f ca="1">IF(AG191,OFFSET(#REF!,AF191,0,1,1)&lt;&gt;"")</f>
        <v>0</v>
      </c>
      <c r="AK191" s="2" t="b">
        <f t="shared" ca="1" si="67"/>
        <v>0</v>
      </c>
      <c r="AL191" s="11" t="e">
        <f t="shared" ca="1" si="68"/>
        <v>#REF!</v>
      </c>
      <c r="AM191" s="2" t="b">
        <f t="shared" ca="1" si="69"/>
        <v>0</v>
      </c>
      <c r="AN191" s="2" t="b">
        <f ca="1">IF(AM191,OFFSET(#REF!,AL191,0,1,1))</f>
        <v>0</v>
      </c>
      <c r="AO191" s="2" t="b">
        <f ca="1">IF(AM191,OFFSET(#REF!,AL191,0,1,1))</f>
        <v>0</v>
      </c>
      <c r="AP191" s="2" t="b">
        <f ca="1">IF(AM191,OFFSET(#REF!,AL191,0,1,1)&lt;&gt;"")</f>
        <v>0</v>
      </c>
      <c r="AQ191" s="2" t="b">
        <f t="shared" ca="1" si="70"/>
        <v>0</v>
      </c>
      <c r="AR191" s="11" t="e">
        <f>IF(ISBLANK(A182),ERR(),MATCH($Y191,#REF!,0)-1)</f>
        <v>#REF!</v>
      </c>
      <c r="AS191" s="11" t="e">
        <f>IF(ISBLANK(A182),ERR(),MATCH($Y191,#REF!,0)-1)</f>
        <v>#REF!</v>
      </c>
      <c r="AT191" s="2">
        <f t="shared" si="71"/>
        <v>0</v>
      </c>
    </row>
    <row r="192" spans="1:46" ht="20.100000000000001" customHeight="1">
      <c r="D192" s="2" t="str">
        <f>IF(ISBLANK(A182),"",IF(X182=7,"st6",""))</f>
        <v/>
      </c>
      <c r="E192" s="2" t="str">
        <f>IF(ISBLANK(A182),"",IF(X182=7,"22:00-25:00",""))</f>
        <v/>
      </c>
      <c r="F192" s="8" t="s">
        <v>32</v>
      </c>
      <c r="G192" s="21"/>
      <c r="H192" s="16"/>
      <c r="Y192" s="11">
        <f>A182*100+10</f>
        <v>4251810</v>
      </c>
      <c r="Z192" s="11" t="e">
        <f>IF(Y192&lt;&gt;0,MATCH(Y192,#REF!,0)-1, ERR())</f>
        <v>#REF!</v>
      </c>
      <c r="AA192" s="2" t="b">
        <f t="shared" si="63"/>
        <v>0</v>
      </c>
      <c r="AB192" s="2" t="b">
        <f ca="1">IF(AA192,OFFSET(#REF!,Z192,0,1,1))</f>
        <v>0</v>
      </c>
      <c r="AC192" s="2" t="b">
        <f ca="1">IF(AA192,OFFSET(#REF!,Z192,0,1,1))</f>
        <v>0</v>
      </c>
      <c r="AD192" s="2" t="b">
        <f ca="1">IF(AA192,OFFSET(#REF!,Z192,0,1,1)&lt;&gt;"")</f>
        <v>0</v>
      </c>
      <c r="AE192" s="2" t="b">
        <f t="shared" si="64"/>
        <v>0</v>
      </c>
      <c r="AF192" s="11" t="e">
        <f t="shared" ca="1" si="65"/>
        <v>#REF!</v>
      </c>
      <c r="AG192" s="2" t="b">
        <f t="shared" ca="1" si="66"/>
        <v>0</v>
      </c>
      <c r="AH192" s="2" t="b">
        <f ca="1">IF(AG192,OFFSET(#REF!,AF192,0,1,1))</f>
        <v>0</v>
      </c>
      <c r="AI192" s="2" t="b">
        <f ca="1">IF(AG192,OFFSET(#REF!,AF192,0,1,1))</f>
        <v>0</v>
      </c>
      <c r="AJ192" s="2" t="b">
        <f ca="1">IF(AG192,OFFSET(#REF!,AF192,0,1,1)&lt;&gt;"")</f>
        <v>0</v>
      </c>
      <c r="AK192" s="2" t="b">
        <f t="shared" ca="1" si="67"/>
        <v>0</v>
      </c>
      <c r="AL192" s="11" t="e">
        <f t="shared" ca="1" si="68"/>
        <v>#REF!</v>
      </c>
      <c r="AM192" s="2" t="b">
        <f t="shared" ca="1" si="69"/>
        <v>0</v>
      </c>
      <c r="AN192" s="2" t="b">
        <f ca="1">IF(AM192,OFFSET(#REF!,AL192,0,1,1))</f>
        <v>0</v>
      </c>
      <c r="AO192" s="2" t="b">
        <f ca="1">IF(AM192,OFFSET(#REF!,AL192,0,1,1))</f>
        <v>0</v>
      </c>
      <c r="AP192" s="2" t="b">
        <f ca="1">IF(AM192,OFFSET(#REF!,AL192,0,1,1)&lt;&gt;"")</f>
        <v>0</v>
      </c>
      <c r="AQ192" s="2" t="b">
        <f t="shared" ca="1" si="70"/>
        <v>0</v>
      </c>
      <c r="AR192" s="11" t="e">
        <f>IF(ISBLANK(A182),ERR(),MATCH($Y192,#REF!,0)-1)</f>
        <v>#REF!</v>
      </c>
      <c r="AS192" s="11" t="e">
        <f>IF(ISBLANK(A182),ERR(),MATCH($Y192,#REF!,0)-1)</f>
        <v>#REF!</v>
      </c>
      <c r="AT192" s="2">
        <f t="shared" si="71"/>
        <v>0</v>
      </c>
    </row>
    <row r="193" spans="1:46" ht="20.100000000000001" customHeight="1" thickBot="1">
      <c r="A193" s="9"/>
      <c r="B193" s="10"/>
      <c r="C193" s="10"/>
      <c r="D193" s="10"/>
      <c r="E193" s="10"/>
      <c r="F193" s="1" t="s">
        <v>31</v>
      </c>
      <c r="G193" s="22"/>
      <c r="H193" s="17"/>
      <c r="Y193" s="11">
        <f>A182*100+11</f>
        <v>4251811</v>
      </c>
      <c r="Z193" s="11" t="e">
        <f>IF(Y193&lt;&gt;0,MATCH(Y193,#REF!,0)-1, ERR())</f>
        <v>#REF!</v>
      </c>
      <c r="AA193" s="2" t="b">
        <f t="shared" si="63"/>
        <v>0</v>
      </c>
      <c r="AB193" s="2" t="b">
        <f ca="1">IF(AA193,OFFSET(#REF!,Z193,0,1,1))</f>
        <v>0</v>
      </c>
      <c r="AC193" s="2" t="b">
        <f ca="1">IF(AA193,OFFSET(#REF!,Z193,0,1,1))</f>
        <v>0</v>
      </c>
      <c r="AD193" s="2" t="b">
        <f ca="1">IF(AA193,OFFSET(#REF!,Z193,0,1,1)&lt;&gt;"")</f>
        <v>0</v>
      </c>
      <c r="AE193" s="2" t="b">
        <f t="shared" si="64"/>
        <v>0</v>
      </c>
      <c r="AF193" s="11" t="e">
        <f t="shared" ca="1" si="65"/>
        <v>#REF!</v>
      </c>
      <c r="AG193" s="2" t="b">
        <f t="shared" ca="1" si="66"/>
        <v>0</v>
      </c>
      <c r="AH193" s="2" t="b">
        <f ca="1">IF(AG193,OFFSET(#REF!,AF193,0,1,1))</f>
        <v>0</v>
      </c>
      <c r="AI193" s="2" t="b">
        <f ca="1">IF(AG193,OFFSET(#REF!,AF193,0,1,1))</f>
        <v>0</v>
      </c>
      <c r="AJ193" s="2" t="b">
        <f ca="1">IF(AG193,OFFSET(#REF!,AF193,0,1,1)&lt;&gt;"")</f>
        <v>0</v>
      </c>
      <c r="AK193" s="2" t="b">
        <f t="shared" ca="1" si="67"/>
        <v>0</v>
      </c>
      <c r="AL193" s="11" t="e">
        <f t="shared" ca="1" si="68"/>
        <v>#REF!</v>
      </c>
      <c r="AM193" s="2" t="b">
        <f t="shared" ca="1" si="69"/>
        <v>0</v>
      </c>
      <c r="AN193" s="2" t="b">
        <f ca="1">IF(AM193,OFFSET(#REF!,AL193,0,1,1))</f>
        <v>0</v>
      </c>
      <c r="AO193" s="2" t="b">
        <f ca="1">IF(AM193,OFFSET(#REF!,AL193,0,1,1))</f>
        <v>0</v>
      </c>
      <c r="AP193" s="2" t="b">
        <f ca="1">IF(AM193,OFFSET(#REF!,AL193,0,1,1)&lt;&gt;"")</f>
        <v>0</v>
      </c>
      <c r="AQ193" s="2" t="b">
        <f t="shared" ca="1" si="70"/>
        <v>0</v>
      </c>
      <c r="AR193" s="11" t="e">
        <f>IF(ISBLANK(A182),ERR(),MATCH($Y193,#REF!,0)-1)</f>
        <v>#REF!</v>
      </c>
      <c r="AS193" s="11" t="e">
        <f>IF(ISBLANK(A182),ERR(),MATCH($Y193,#REF!,0)-1)</f>
        <v>#REF!</v>
      </c>
      <c r="AT193" s="2">
        <f t="shared" si="71"/>
        <v>0</v>
      </c>
    </row>
    <row r="194" spans="1:46" ht="20.100000000000001" customHeight="1" thickTop="1">
      <c r="A194" s="4">
        <v>42519</v>
      </c>
      <c r="B194" s="4" t="s">
        <v>54</v>
      </c>
      <c r="C194" s="4"/>
      <c r="D194" s="5" t="str">
        <f>IF(ISBLANK(A194),"",IF(X194=1,"sn1",IF(X194=7,"st1",IF(AND(ISBLANK(C194),X194=6),"f1","nh1"))))</f>
        <v>st1</v>
      </c>
      <c r="E194" s="5" t="str">
        <f>IF(ISBLANK(A194),"",IF(AND(X194=6,ISBLANK(C194)),"16:00-19:00","07:00-10:00"))</f>
        <v>07:00-10:00</v>
      </c>
      <c r="F194" s="6" t="s">
        <v>32</v>
      </c>
      <c r="G194" s="23"/>
      <c r="H194" s="18" t="s">
        <v>61</v>
      </c>
      <c r="X194" s="3">
        <f>WEEKDAY(A194)</f>
        <v>7</v>
      </c>
      <c r="Y194" s="11">
        <f>A194*100</f>
        <v>4251900</v>
      </c>
      <c r="Z194" s="11" t="e">
        <f>IF(Y194&lt;&gt;0,MATCH(Y194,#REF!,0)-1, ERR())</f>
        <v>#REF!</v>
      </c>
      <c r="AA194" s="2" t="b">
        <f t="shared" si="63"/>
        <v>0</v>
      </c>
      <c r="AB194" s="2" t="b">
        <f ca="1">IF(AA194,OFFSET(#REF!,Z194,0,1,1))</f>
        <v>0</v>
      </c>
      <c r="AC194" s="2" t="b">
        <f ca="1">IF(AA194,OFFSET(#REF!,Z194,0,1,1))</f>
        <v>0</v>
      </c>
      <c r="AD194" s="2" t="b">
        <f ca="1">IF(AA194,OFFSET(#REF!,Z194,0,1,1)&lt;&gt;"")</f>
        <v>0</v>
      </c>
      <c r="AE194" s="2" t="b">
        <f t="shared" si="64"/>
        <v>0</v>
      </c>
      <c r="AF194" s="11" t="e">
        <f t="shared" ca="1" si="65"/>
        <v>#REF!</v>
      </c>
      <c r="AG194" s="2" t="b">
        <f t="shared" ca="1" si="66"/>
        <v>0</v>
      </c>
      <c r="AH194" s="2" t="b">
        <f ca="1">IF(AG194,OFFSET(#REF!,AF194,0,1,1))</f>
        <v>0</v>
      </c>
      <c r="AI194" s="2" t="b">
        <f ca="1">IF(AG194,OFFSET(#REF!,AF194,0,1,1))</f>
        <v>0</v>
      </c>
      <c r="AJ194" s="2" t="b">
        <f ca="1">IF(AG194,OFFSET(#REF!,AF194,0,1,1)&lt;&gt;"")</f>
        <v>0</v>
      </c>
      <c r="AK194" s="2" t="b">
        <f t="shared" ca="1" si="67"/>
        <v>0</v>
      </c>
      <c r="AL194" s="11" t="e">
        <f t="shared" ca="1" si="68"/>
        <v>#REF!</v>
      </c>
      <c r="AM194" s="2" t="b">
        <f t="shared" ca="1" si="69"/>
        <v>0</v>
      </c>
      <c r="AN194" s="2" t="b">
        <f ca="1">IF(AM194,OFFSET(#REF!,AL194,0,1,1))</f>
        <v>0</v>
      </c>
      <c r="AO194" s="2" t="b">
        <f ca="1">IF(AM194,OFFSET(#REF!,AL194,0,1,1))</f>
        <v>0</v>
      </c>
      <c r="AP194" s="2" t="b">
        <f ca="1">IF(AM194,OFFSET(#REF!,AL194,0,1,1)&lt;&gt;"")</f>
        <v>0</v>
      </c>
      <c r="AQ194" s="2" t="b">
        <f t="shared" ca="1" si="70"/>
        <v>0</v>
      </c>
      <c r="AR194" s="11" t="e">
        <f>IF(ISBLANK(A194),ERR(),MATCH($Y194,#REF!,0)-1)</f>
        <v>#REF!</v>
      </c>
      <c r="AS194" s="11" t="e">
        <f>IF(ISBLANK(A194),ERR(),MATCH($Y194,#REF!,0)-1)</f>
        <v>#REF!</v>
      </c>
      <c r="AT194" s="2">
        <f t="shared" si="71"/>
        <v>0</v>
      </c>
    </row>
    <row r="195" spans="1:46" ht="20.100000000000001" customHeight="1">
      <c r="B195" s="7"/>
      <c r="C195" s="7"/>
      <c r="D195" s="8"/>
      <c r="E195" s="8"/>
      <c r="F195" s="6" t="s">
        <v>31</v>
      </c>
      <c r="G195" s="20"/>
      <c r="H195" s="15" t="s">
        <v>62</v>
      </c>
      <c r="Y195" s="11">
        <f>A194*100+1</f>
        <v>4251901</v>
      </c>
      <c r="Z195" s="11" t="e">
        <f>IF(Y195&lt;&gt;0,MATCH(Y195,#REF!,0)-1, ERR())</f>
        <v>#REF!</v>
      </c>
      <c r="AA195" s="2" t="b">
        <f t="shared" si="63"/>
        <v>0</v>
      </c>
      <c r="AB195" s="2" t="b">
        <f ca="1">IF(AA195,OFFSET(#REF!,Z195,0,1,1))</f>
        <v>0</v>
      </c>
      <c r="AC195" s="2" t="b">
        <f ca="1">IF(AA195,OFFSET(#REF!,Z195,0,1,1))</f>
        <v>0</v>
      </c>
      <c r="AD195" s="2" t="b">
        <f ca="1">IF(AA195,OFFSET(#REF!,Z195,0,1,1)&lt;&gt;"")</f>
        <v>0</v>
      </c>
      <c r="AE195" s="2" t="b">
        <f t="shared" si="64"/>
        <v>0</v>
      </c>
      <c r="AF195" s="11" t="e">
        <f t="shared" ca="1" si="65"/>
        <v>#REF!</v>
      </c>
      <c r="AG195" s="2" t="b">
        <f t="shared" ca="1" si="66"/>
        <v>0</v>
      </c>
      <c r="AH195" s="2" t="b">
        <f ca="1">IF(AG195,OFFSET(#REF!,AF195,0,1,1))</f>
        <v>0</v>
      </c>
      <c r="AI195" s="2" t="b">
        <f ca="1">IF(AG195,OFFSET(#REF!,AF195,0,1,1))</f>
        <v>0</v>
      </c>
      <c r="AJ195" s="2" t="b">
        <f ca="1">IF(AG195,OFFSET(#REF!,AF195,0,1,1)&lt;&gt;"")</f>
        <v>0</v>
      </c>
      <c r="AK195" s="2" t="b">
        <f t="shared" ca="1" si="67"/>
        <v>0</v>
      </c>
      <c r="AL195" s="11" t="e">
        <f t="shared" ca="1" si="68"/>
        <v>#REF!</v>
      </c>
      <c r="AM195" s="2" t="b">
        <f t="shared" ca="1" si="69"/>
        <v>0</v>
      </c>
      <c r="AN195" s="2" t="b">
        <f ca="1">IF(AM195,OFFSET(#REF!,AL195,0,1,1))</f>
        <v>0</v>
      </c>
      <c r="AO195" s="2" t="b">
        <f ca="1">IF(AM195,OFFSET(#REF!,AL195,0,1,1))</f>
        <v>0</v>
      </c>
      <c r="AP195" s="2" t="b">
        <f ca="1">IF(AM195,OFFSET(#REF!,AL195,0,1,1)&lt;&gt;"")</f>
        <v>0</v>
      </c>
      <c r="AQ195" s="2" t="b">
        <f t="shared" ca="1" si="70"/>
        <v>0</v>
      </c>
      <c r="AR195" s="11" t="e">
        <f>IF(ISBLANK(A194),ERR(),MATCH($Y195,#REF!,0)-1)</f>
        <v>#REF!</v>
      </c>
      <c r="AS195" s="11" t="e">
        <f>IF(ISBLANK(A194),ERR(),MATCH($Y195,#REF!,0)-1)</f>
        <v>#REF!</v>
      </c>
      <c r="AT195" s="2">
        <f t="shared" si="71"/>
        <v>0</v>
      </c>
    </row>
    <row r="196" spans="1:46" ht="20.100000000000001" customHeight="1">
      <c r="D196" s="5" t="str">
        <f>IF(ISBLANK(A194),"",IF(X194=1,"sn2",IF(X194=7,"st2",IF(AND(ISBLANK(C194),X194=6),"f2","nh2"))))</f>
        <v>st2</v>
      </c>
      <c r="E196" s="5" t="str">
        <f>IF(ISBLANK(A194),"",IF(AND(X194=6,ISBLANK(C194)),"19:00-22:00","10:00-13:00"))</f>
        <v>10:00-13:00</v>
      </c>
      <c r="F196" s="6" t="s">
        <v>32</v>
      </c>
      <c r="G196" s="20"/>
      <c r="H196" s="15" t="s">
        <v>62</v>
      </c>
      <c r="Y196" s="11">
        <f>A194*100+2</f>
        <v>4251902</v>
      </c>
      <c r="Z196" s="11" t="e">
        <f>IF(Y196&lt;&gt;0,MATCH(Y196,#REF!,0)-1, ERR())</f>
        <v>#REF!</v>
      </c>
      <c r="AA196" s="2" t="b">
        <f t="shared" si="63"/>
        <v>0</v>
      </c>
      <c r="AB196" s="2" t="b">
        <f ca="1">IF(AA196,OFFSET(#REF!,Z196,0,1,1))</f>
        <v>0</v>
      </c>
      <c r="AC196" s="2" t="b">
        <f ca="1">IF(AA196,OFFSET(#REF!,Z196,0,1,1))</f>
        <v>0</v>
      </c>
      <c r="AD196" s="2" t="b">
        <f ca="1">IF(AA196,OFFSET(#REF!,Z196,0,1,1)&lt;&gt;"")</f>
        <v>0</v>
      </c>
      <c r="AE196" s="2" t="b">
        <f t="shared" si="64"/>
        <v>0</v>
      </c>
      <c r="AF196" s="11" t="e">
        <f t="shared" ca="1" si="65"/>
        <v>#REF!</v>
      </c>
      <c r="AG196" s="2" t="b">
        <f t="shared" ca="1" si="66"/>
        <v>0</v>
      </c>
      <c r="AH196" s="2" t="b">
        <f ca="1">IF(AG196,OFFSET(#REF!,AF196,0,1,1))</f>
        <v>0</v>
      </c>
      <c r="AI196" s="2" t="b">
        <f ca="1">IF(AG196,OFFSET(#REF!,AF196,0,1,1))</f>
        <v>0</v>
      </c>
      <c r="AJ196" s="2" t="b">
        <f ca="1">IF(AG196,OFFSET(#REF!,AF196,0,1,1)&lt;&gt;"")</f>
        <v>0</v>
      </c>
      <c r="AK196" s="2" t="b">
        <f t="shared" ca="1" si="67"/>
        <v>0</v>
      </c>
      <c r="AL196" s="11" t="e">
        <f t="shared" ca="1" si="68"/>
        <v>#REF!</v>
      </c>
      <c r="AM196" s="2" t="b">
        <f t="shared" ca="1" si="69"/>
        <v>0</v>
      </c>
      <c r="AN196" s="2" t="b">
        <f ca="1">IF(AM196,OFFSET(#REF!,AL196,0,1,1))</f>
        <v>0</v>
      </c>
      <c r="AO196" s="2" t="b">
        <f ca="1">IF(AM196,OFFSET(#REF!,AL196,0,1,1))</f>
        <v>0</v>
      </c>
      <c r="AP196" s="2" t="b">
        <f ca="1">IF(AM196,OFFSET(#REF!,AL196,0,1,1)&lt;&gt;"")</f>
        <v>0</v>
      </c>
      <c r="AQ196" s="2" t="b">
        <f t="shared" ca="1" si="70"/>
        <v>0</v>
      </c>
      <c r="AR196" s="11" t="e">
        <f>IF(ISBLANK(A194),ERR(),MATCH($Y196,#REF!,0)-1)</f>
        <v>#REF!</v>
      </c>
      <c r="AS196" s="11" t="e">
        <f>IF(ISBLANK(A194),ERR(),MATCH($Y196,#REF!,0)-1)</f>
        <v>#REF!</v>
      </c>
      <c r="AT196" s="2">
        <f t="shared" si="71"/>
        <v>0</v>
      </c>
    </row>
    <row r="197" spans="1:46" ht="20.100000000000001" customHeight="1">
      <c r="D197" s="8"/>
      <c r="E197" s="8"/>
      <c r="F197" s="6" t="s">
        <v>31</v>
      </c>
      <c r="G197" s="20"/>
      <c r="H197" s="15" t="s">
        <v>62</v>
      </c>
      <c r="Y197" s="11">
        <f>A194*100+3</f>
        <v>4251903</v>
      </c>
      <c r="Z197" s="11" t="e">
        <f>IF(Y197&lt;&gt;0,MATCH(Y197,#REF!,0)-1, ERR())</f>
        <v>#REF!</v>
      </c>
      <c r="AA197" s="2" t="b">
        <f t="shared" si="63"/>
        <v>0</v>
      </c>
      <c r="AB197" s="2" t="b">
        <f ca="1">IF(AA197,OFFSET(#REF!,Z197,0,1,1))</f>
        <v>0</v>
      </c>
      <c r="AC197" s="2" t="b">
        <f ca="1">IF(AA197,OFFSET(#REF!,Z197,0,1,1))</f>
        <v>0</v>
      </c>
      <c r="AD197" s="2" t="b">
        <f ca="1">IF(AA197,OFFSET(#REF!,Z197,0,1,1)&lt;&gt;"")</f>
        <v>0</v>
      </c>
      <c r="AE197" s="2" t="b">
        <f t="shared" si="64"/>
        <v>0</v>
      </c>
      <c r="AF197" s="11" t="e">
        <f t="shared" ca="1" si="65"/>
        <v>#REF!</v>
      </c>
      <c r="AG197" s="2" t="b">
        <f t="shared" ca="1" si="66"/>
        <v>0</v>
      </c>
      <c r="AH197" s="2" t="b">
        <f ca="1">IF(AG197,OFFSET(#REF!,AF197,0,1,1))</f>
        <v>0</v>
      </c>
      <c r="AI197" s="2" t="b">
        <f ca="1">IF(AG197,OFFSET(#REF!,AF197,0,1,1))</f>
        <v>0</v>
      </c>
      <c r="AJ197" s="2" t="b">
        <f ca="1">IF(AG197,OFFSET(#REF!,AF197,0,1,1)&lt;&gt;"")</f>
        <v>0</v>
      </c>
      <c r="AK197" s="2" t="b">
        <f t="shared" ca="1" si="67"/>
        <v>0</v>
      </c>
      <c r="AL197" s="11" t="e">
        <f t="shared" ca="1" si="68"/>
        <v>#REF!</v>
      </c>
      <c r="AM197" s="2" t="b">
        <f t="shared" ca="1" si="69"/>
        <v>0</v>
      </c>
      <c r="AN197" s="2" t="b">
        <f ca="1">IF(AM197,OFFSET(#REF!,AL197,0,1,1))</f>
        <v>0</v>
      </c>
      <c r="AO197" s="2" t="b">
        <f ca="1">IF(AM197,OFFSET(#REF!,AL197,0,1,1))</f>
        <v>0</v>
      </c>
      <c r="AP197" s="2" t="b">
        <f ca="1">IF(AM197,OFFSET(#REF!,AL197,0,1,1)&lt;&gt;"")</f>
        <v>0</v>
      </c>
      <c r="AQ197" s="2" t="b">
        <f t="shared" ca="1" si="70"/>
        <v>0</v>
      </c>
      <c r="AR197" s="11" t="e">
        <f>IF(ISBLANK(A194),ERR(),MATCH($Y197,#REF!,0)-1)</f>
        <v>#REF!</v>
      </c>
      <c r="AS197" s="11" t="e">
        <f>IF(ISBLANK(A194),ERR(),MATCH($Y197,#REF!,0)-1)</f>
        <v>#REF!</v>
      </c>
      <c r="AT197" s="2">
        <f t="shared" si="71"/>
        <v>0</v>
      </c>
    </row>
    <row r="198" spans="1:46" ht="20.100000000000001" customHeight="1">
      <c r="D198" s="5" t="str">
        <f>IF(ISBLANK(A194),"",IF(X194=1,"sn3",IF(X194=7,"st3",IF(AND(ISBLANK(C194),X194=6),"f3","nh3"))))</f>
        <v>st3</v>
      </c>
      <c r="E198" s="5" t="str">
        <f>IF(ISBLANK(A194),"",IF(AND(X194=6,ISBLANK(C194)),"22:00-25:00","13:00-16:00"))</f>
        <v>13:00-16:00</v>
      </c>
      <c r="F198" s="6" t="s">
        <v>32</v>
      </c>
      <c r="G198" s="20"/>
      <c r="H198" s="15" t="s">
        <v>62</v>
      </c>
      <c r="Y198" s="11">
        <f>A194*100+4</f>
        <v>4251904</v>
      </c>
      <c r="Z198" s="11" t="e">
        <f>IF(Y198&lt;&gt;0,MATCH(Y198,#REF!,0)-1, ERR())</f>
        <v>#REF!</v>
      </c>
      <c r="AA198" s="2" t="b">
        <f t="shared" si="63"/>
        <v>0</v>
      </c>
      <c r="AB198" s="2" t="b">
        <f ca="1">IF(AA198,OFFSET(#REF!,Z198,0,1,1))</f>
        <v>0</v>
      </c>
      <c r="AC198" s="2" t="b">
        <f ca="1">IF(AA198,OFFSET(#REF!,Z198,0,1,1))</f>
        <v>0</v>
      </c>
      <c r="AD198" s="2" t="b">
        <f ca="1">IF(AA198,OFFSET(#REF!,Z198,0,1,1)&lt;&gt;"")</f>
        <v>0</v>
      </c>
      <c r="AE198" s="2" t="b">
        <f t="shared" si="64"/>
        <v>0</v>
      </c>
      <c r="AF198" s="11" t="e">
        <f t="shared" ca="1" si="65"/>
        <v>#REF!</v>
      </c>
      <c r="AG198" s="2" t="b">
        <f t="shared" ca="1" si="66"/>
        <v>0</v>
      </c>
      <c r="AH198" s="2" t="b">
        <f ca="1">IF(AG198,OFFSET(#REF!,AF198,0,1,1))</f>
        <v>0</v>
      </c>
      <c r="AI198" s="2" t="b">
        <f ca="1">IF(AG198,OFFSET(#REF!,AF198,0,1,1))</f>
        <v>0</v>
      </c>
      <c r="AJ198" s="2" t="b">
        <f ca="1">IF(AG198,OFFSET(#REF!,AF198,0,1,1)&lt;&gt;"")</f>
        <v>0</v>
      </c>
      <c r="AK198" s="2" t="b">
        <f t="shared" ca="1" si="67"/>
        <v>0</v>
      </c>
      <c r="AL198" s="11" t="e">
        <f t="shared" ca="1" si="68"/>
        <v>#REF!</v>
      </c>
      <c r="AM198" s="2" t="b">
        <f t="shared" ca="1" si="69"/>
        <v>0</v>
      </c>
      <c r="AN198" s="2" t="b">
        <f ca="1">IF(AM198,OFFSET(#REF!,AL198,0,1,1))</f>
        <v>0</v>
      </c>
      <c r="AO198" s="2" t="b">
        <f ca="1">IF(AM198,OFFSET(#REF!,AL198,0,1,1))</f>
        <v>0</v>
      </c>
      <c r="AP198" s="2" t="b">
        <f ca="1">IF(AM198,OFFSET(#REF!,AL198,0,1,1)&lt;&gt;"")</f>
        <v>0</v>
      </c>
      <c r="AQ198" s="2" t="b">
        <f t="shared" ca="1" si="70"/>
        <v>0</v>
      </c>
      <c r="AR198" s="11" t="e">
        <f>IF(ISBLANK(A194),ERR(),MATCH($Y198,#REF!,0)-1)</f>
        <v>#REF!</v>
      </c>
      <c r="AS198" s="11" t="e">
        <f>IF(ISBLANK(A194),ERR(),MATCH($Y198,#REF!,0)-1)</f>
        <v>#REF!</v>
      </c>
      <c r="AT198" s="2">
        <f t="shared" si="71"/>
        <v>0</v>
      </c>
    </row>
    <row r="199" spans="1:46" ht="20.100000000000001" customHeight="1">
      <c r="D199" s="8"/>
      <c r="E199" s="8"/>
      <c r="F199" s="6" t="s">
        <v>31</v>
      </c>
      <c r="G199" s="20"/>
      <c r="H199" s="15" t="s">
        <v>62</v>
      </c>
      <c r="Y199" s="11">
        <f>A194*100+5</f>
        <v>4251905</v>
      </c>
      <c r="Z199" s="11" t="e">
        <f>IF(Y199&lt;&gt;0,MATCH(Y199,#REF!,0)-1, ERR())</f>
        <v>#REF!</v>
      </c>
      <c r="AA199" s="2" t="b">
        <f t="shared" si="63"/>
        <v>0</v>
      </c>
      <c r="AB199" s="2" t="b">
        <f ca="1">IF(AA199,OFFSET(#REF!,Z199,0,1,1))</f>
        <v>0</v>
      </c>
      <c r="AC199" s="2" t="b">
        <f ca="1">IF(AA199,OFFSET(#REF!,Z199,0,1,1))</f>
        <v>0</v>
      </c>
      <c r="AD199" s="2" t="b">
        <f ca="1">IF(AA199,OFFSET(#REF!,Z199,0,1,1)&lt;&gt;"")</f>
        <v>0</v>
      </c>
      <c r="AE199" s="2" t="b">
        <f t="shared" si="64"/>
        <v>0</v>
      </c>
      <c r="AF199" s="11" t="e">
        <f t="shared" ca="1" si="65"/>
        <v>#REF!</v>
      </c>
      <c r="AG199" s="2" t="b">
        <f t="shared" ca="1" si="66"/>
        <v>0</v>
      </c>
      <c r="AH199" s="2" t="b">
        <f ca="1">IF(AG199,OFFSET(#REF!,AF199,0,1,1))</f>
        <v>0</v>
      </c>
      <c r="AI199" s="2" t="b">
        <f ca="1">IF(AG199,OFFSET(#REF!,AF199,0,1,1))</f>
        <v>0</v>
      </c>
      <c r="AJ199" s="2" t="b">
        <f ca="1">IF(AG199,OFFSET(#REF!,AF199,0,1,1)&lt;&gt;"")</f>
        <v>0</v>
      </c>
      <c r="AK199" s="2" t="b">
        <f t="shared" ca="1" si="67"/>
        <v>0</v>
      </c>
      <c r="AL199" s="11" t="e">
        <f t="shared" ca="1" si="68"/>
        <v>#REF!</v>
      </c>
      <c r="AM199" s="2" t="b">
        <f t="shared" ca="1" si="69"/>
        <v>0</v>
      </c>
      <c r="AN199" s="2" t="b">
        <f ca="1">IF(AM199,OFFSET(#REF!,AL199,0,1,1))</f>
        <v>0</v>
      </c>
      <c r="AO199" s="2" t="b">
        <f ca="1">IF(AM199,OFFSET(#REF!,AL199,0,1,1))</f>
        <v>0</v>
      </c>
      <c r="AP199" s="2" t="b">
        <f ca="1">IF(AM199,OFFSET(#REF!,AL199,0,1,1)&lt;&gt;"")</f>
        <v>0</v>
      </c>
      <c r="AQ199" s="2" t="b">
        <f t="shared" ca="1" si="70"/>
        <v>0</v>
      </c>
      <c r="AR199" s="11" t="e">
        <f>IF(ISBLANK(A194),ERR(),MATCH($Y199,#REF!,0)-1)</f>
        <v>#REF!</v>
      </c>
      <c r="AS199" s="11" t="e">
        <f>IF(ISBLANK(A194),ERR(),MATCH($Y199,#REF!,0)-1)</f>
        <v>#REF!</v>
      </c>
      <c r="AT199" s="2">
        <f t="shared" si="71"/>
        <v>0</v>
      </c>
    </row>
    <row r="200" spans="1:46" ht="20.100000000000001" customHeight="1">
      <c r="D200" s="5" t="str">
        <f>IF(ISBLANK(A194),"",IF(X194=1,"sn4",IF(X194=7,"st4",IF(AND(ISBLANK(C194),X194=6),"","nh4"))))</f>
        <v>st4</v>
      </c>
      <c r="E200" s="5" t="str">
        <f>IF(ISBLANK(A194),"",IF(AND(X194=6,ISBLANK(C194)),"","16:00-19:00"))</f>
        <v>16:00-19:00</v>
      </c>
      <c r="F200" s="6" t="s">
        <v>32</v>
      </c>
      <c r="G200" s="20"/>
      <c r="H200" s="15" t="s">
        <v>62</v>
      </c>
      <c r="Y200" s="11">
        <f>A194*100+6</f>
        <v>4251906</v>
      </c>
      <c r="Z200" s="11" t="e">
        <f>IF(Y200&lt;&gt;0,MATCH(Y200,#REF!,0)-1, ERR())</f>
        <v>#REF!</v>
      </c>
      <c r="AA200" s="2" t="b">
        <f t="shared" si="63"/>
        <v>0</v>
      </c>
      <c r="AB200" s="2" t="b">
        <f ca="1">IF(AA200,OFFSET(#REF!,Z200,0,1,1))</f>
        <v>0</v>
      </c>
      <c r="AC200" s="2" t="b">
        <f ca="1">IF(AA200,OFFSET(#REF!,Z200,0,1,1))</f>
        <v>0</v>
      </c>
      <c r="AD200" s="2" t="b">
        <f ca="1">IF(AA200,OFFSET(#REF!,Z200,0,1,1)&lt;&gt;"")</f>
        <v>0</v>
      </c>
      <c r="AE200" s="2" t="b">
        <f t="shared" si="64"/>
        <v>0</v>
      </c>
      <c r="AF200" s="11" t="e">
        <f t="shared" ca="1" si="65"/>
        <v>#REF!</v>
      </c>
      <c r="AG200" s="2" t="b">
        <f t="shared" ca="1" si="66"/>
        <v>0</v>
      </c>
      <c r="AH200" s="2" t="b">
        <f ca="1">IF(AG200,OFFSET(#REF!,AF200,0,1,1))</f>
        <v>0</v>
      </c>
      <c r="AI200" s="2" t="b">
        <f ca="1">IF(AG200,OFFSET(#REF!,AF200,0,1,1))</f>
        <v>0</v>
      </c>
      <c r="AJ200" s="2" t="b">
        <f ca="1">IF(AG200,OFFSET(#REF!,AF200,0,1,1)&lt;&gt;"")</f>
        <v>0</v>
      </c>
      <c r="AK200" s="2" t="b">
        <f t="shared" ca="1" si="67"/>
        <v>0</v>
      </c>
      <c r="AL200" s="11" t="e">
        <f t="shared" ca="1" si="68"/>
        <v>#REF!</v>
      </c>
      <c r="AM200" s="2" t="b">
        <f t="shared" ca="1" si="69"/>
        <v>0</v>
      </c>
      <c r="AN200" s="2" t="b">
        <f ca="1">IF(AM200,OFFSET(#REF!,AL200,0,1,1))</f>
        <v>0</v>
      </c>
      <c r="AO200" s="2" t="b">
        <f ca="1">IF(AM200,OFFSET(#REF!,AL200,0,1,1))</f>
        <v>0</v>
      </c>
      <c r="AP200" s="2" t="b">
        <f ca="1">IF(AM200,OFFSET(#REF!,AL200,0,1,1)&lt;&gt;"")</f>
        <v>0</v>
      </c>
      <c r="AQ200" s="2" t="b">
        <f t="shared" ca="1" si="70"/>
        <v>0</v>
      </c>
      <c r="AR200" s="11" t="e">
        <f>IF(ISBLANK(A194),ERR(),MATCH($Y200,#REF!,0)-1)</f>
        <v>#REF!</v>
      </c>
      <c r="AS200" s="11" t="e">
        <f>IF(ISBLANK(A194),ERR(),MATCH($Y200,#REF!,0)-1)</f>
        <v>#REF!</v>
      </c>
      <c r="AT200" s="2">
        <f t="shared" si="71"/>
        <v>0</v>
      </c>
    </row>
    <row r="201" spans="1:46" ht="20.100000000000001" customHeight="1">
      <c r="D201" s="8"/>
      <c r="E201" s="8"/>
      <c r="F201" s="6" t="s">
        <v>31</v>
      </c>
      <c r="G201" s="20"/>
      <c r="H201" s="15" t="s">
        <v>62</v>
      </c>
      <c r="Y201" s="11">
        <f>A194*100+7</f>
        <v>4251907</v>
      </c>
      <c r="Z201" s="11" t="e">
        <f>IF(Y201&lt;&gt;0,MATCH(Y201,#REF!,0)-1, ERR())</f>
        <v>#REF!</v>
      </c>
      <c r="AA201" s="2" t="b">
        <f t="shared" si="63"/>
        <v>0</v>
      </c>
      <c r="AB201" s="2" t="b">
        <f ca="1">IF(AA201,OFFSET(#REF!,Z201,0,1,1))</f>
        <v>0</v>
      </c>
      <c r="AC201" s="2" t="b">
        <f ca="1">IF(AA201,OFFSET(#REF!,Z201,0,1,1))</f>
        <v>0</v>
      </c>
      <c r="AD201" s="2" t="b">
        <f ca="1">IF(AA201,OFFSET(#REF!,Z201,0,1,1)&lt;&gt;"")</f>
        <v>0</v>
      </c>
      <c r="AE201" s="2" t="b">
        <f t="shared" si="64"/>
        <v>0</v>
      </c>
      <c r="AF201" s="11" t="e">
        <f t="shared" ca="1" si="65"/>
        <v>#REF!</v>
      </c>
      <c r="AG201" s="2" t="b">
        <f t="shared" ca="1" si="66"/>
        <v>0</v>
      </c>
      <c r="AH201" s="2" t="b">
        <f ca="1">IF(AG201,OFFSET(#REF!,AF201,0,1,1))</f>
        <v>0</v>
      </c>
      <c r="AI201" s="2" t="b">
        <f ca="1">IF(AG201,OFFSET(#REF!,AF201,0,1,1))</f>
        <v>0</v>
      </c>
      <c r="AJ201" s="2" t="b">
        <f ca="1">IF(AG201,OFFSET(#REF!,AF201,0,1,1)&lt;&gt;"")</f>
        <v>0</v>
      </c>
      <c r="AK201" s="2" t="b">
        <f t="shared" ca="1" si="67"/>
        <v>0</v>
      </c>
      <c r="AL201" s="11" t="e">
        <f t="shared" ca="1" si="68"/>
        <v>#REF!</v>
      </c>
      <c r="AM201" s="2" t="b">
        <f t="shared" ca="1" si="69"/>
        <v>0</v>
      </c>
      <c r="AN201" s="2" t="b">
        <f ca="1">IF(AM201,OFFSET(#REF!,AL201,0,1,1))</f>
        <v>0</v>
      </c>
      <c r="AO201" s="2" t="b">
        <f ca="1">IF(AM201,OFFSET(#REF!,AL201,0,1,1))</f>
        <v>0</v>
      </c>
      <c r="AP201" s="2" t="b">
        <f ca="1">IF(AM201,OFFSET(#REF!,AL201,0,1,1)&lt;&gt;"")</f>
        <v>0</v>
      </c>
      <c r="AQ201" s="2" t="b">
        <f t="shared" ca="1" si="70"/>
        <v>0</v>
      </c>
      <c r="AR201" s="11" t="e">
        <f>IF(ISBLANK(A194),ERR(),MATCH($Y201,#REF!,0)-1)</f>
        <v>#REF!</v>
      </c>
      <c r="AS201" s="11" t="e">
        <f>IF(ISBLANK(A194),ERR(),MATCH($Y201,#REF!,0)-1)</f>
        <v>#REF!</v>
      </c>
      <c r="AT201" s="2">
        <f t="shared" si="71"/>
        <v>0</v>
      </c>
    </row>
    <row r="202" spans="1:46" ht="20.100000000000001" customHeight="1">
      <c r="D202" s="5" t="str">
        <f>IF(ISBLANK(A194),"",IF(X194=1,"sn5",IF(X194=7,"st5",IF(AND(ISBLANK(C194),X194=6),"","nh5"))))</f>
        <v>st5</v>
      </c>
      <c r="E202" s="5" t="str">
        <f>IF(ISBLANK(A194),"",IF(AND(X194=6,ISBLANK(C194)),"","19:00-22:00"))</f>
        <v>19:00-22:00</v>
      </c>
      <c r="F202" s="6" t="s">
        <v>32</v>
      </c>
      <c r="G202" s="20"/>
      <c r="H202" s="15" t="s">
        <v>62</v>
      </c>
      <c r="Y202" s="11">
        <f>A194*100+8</f>
        <v>4251908</v>
      </c>
      <c r="Z202" s="11" t="e">
        <f>IF(Y202&lt;&gt;0,MATCH(Y202,#REF!,0)-1, ERR())</f>
        <v>#REF!</v>
      </c>
      <c r="AA202" s="2" t="b">
        <f t="shared" si="63"/>
        <v>0</v>
      </c>
      <c r="AB202" s="2" t="b">
        <f ca="1">IF(AA202,OFFSET(#REF!,Z202,0,1,1))</f>
        <v>0</v>
      </c>
      <c r="AC202" s="2" t="b">
        <f ca="1">IF(AA202,OFFSET(#REF!,Z202,0,1,1))</f>
        <v>0</v>
      </c>
      <c r="AD202" s="2" t="b">
        <f ca="1">IF(AA202,OFFSET(#REF!,Z202,0,1,1)&lt;&gt;"")</f>
        <v>0</v>
      </c>
      <c r="AE202" s="2" t="b">
        <f t="shared" si="64"/>
        <v>0</v>
      </c>
      <c r="AF202" s="11" t="e">
        <f t="shared" ca="1" si="65"/>
        <v>#REF!</v>
      </c>
      <c r="AG202" s="2" t="b">
        <f t="shared" ca="1" si="66"/>
        <v>0</v>
      </c>
      <c r="AH202" s="2" t="b">
        <f ca="1">IF(AG202,OFFSET(#REF!,AF202,0,1,1))</f>
        <v>0</v>
      </c>
      <c r="AI202" s="2" t="b">
        <f ca="1">IF(AG202,OFFSET(#REF!,AF202,0,1,1))</f>
        <v>0</v>
      </c>
      <c r="AJ202" s="2" t="b">
        <f ca="1">IF(AG202,OFFSET(#REF!,AF202,0,1,1)&lt;&gt;"")</f>
        <v>0</v>
      </c>
      <c r="AK202" s="2" t="b">
        <f t="shared" ca="1" si="67"/>
        <v>0</v>
      </c>
      <c r="AL202" s="11" t="e">
        <f t="shared" ca="1" si="68"/>
        <v>#REF!</v>
      </c>
      <c r="AM202" s="2" t="b">
        <f t="shared" ca="1" si="69"/>
        <v>0</v>
      </c>
      <c r="AN202" s="2" t="b">
        <f ca="1">IF(AM202,OFFSET(#REF!,AL202,0,1,1))</f>
        <v>0</v>
      </c>
      <c r="AO202" s="2" t="b">
        <f ca="1">IF(AM202,OFFSET(#REF!,AL202,0,1,1))</f>
        <v>0</v>
      </c>
      <c r="AP202" s="2" t="b">
        <f ca="1">IF(AM202,OFFSET(#REF!,AL202,0,1,1)&lt;&gt;"")</f>
        <v>0</v>
      </c>
      <c r="AQ202" s="2" t="b">
        <f t="shared" ca="1" si="70"/>
        <v>0</v>
      </c>
      <c r="AR202" s="11" t="e">
        <f>IF(ISBLANK(A194),ERR(),MATCH($Y202,#REF!,0)-1)</f>
        <v>#REF!</v>
      </c>
      <c r="AS202" s="11" t="e">
        <f>IF(ISBLANK(A194),ERR(),MATCH($Y202,#REF!,0)-1)</f>
        <v>#REF!</v>
      </c>
      <c r="AT202" s="2">
        <f t="shared" si="71"/>
        <v>0</v>
      </c>
    </row>
    <row r="203" spans="1:46" ht="20.100000000000001" customHeight="1">
      <c r="D203" s="8"/>
      <c r="E203" s="8"/>
      <c r="F203" s="6" t="s">
        <v>31</v>
      </c>
      <c r="G203" s="20"/>
      <c r="H203" s="15" t="s">
        <v>62</v>
      </c>
      <c r="Y203" s="11">
        <f>A194*100+9</f>
        <v>4251909</v>
      </c>
      <c r="Z203" s="11" t="e">
        <f>IF(Y203&lt;&gt;0,MATCH(Y203,#REF!,0)-1, ERR())</f>
        <v>#REF!</v>
      </c>
      <c r="AA203" s="2" t="b">
        <f t="shared" si="63"/>
        <v>0</v>
      </c>
      <c r="AB203" s="2" t="b">
        <f ca="1">IF(AA203,OFFSET(#REF!,Z203,0,1,1))</f>
        <v>0</v>
      </c>
      <c r="AC203" s="2" t="b">
        <f ca="1">IF(AA203,OFFSET(#REF!,Z203,0,1,1))</f>
        <v>0</v>
      </c>
      <c r="AD203" s="2" t="b">
        <f ca="1">IF(AA203,OFFSET(#REF!,Z203,0,1,1)&lt;&gt;"")</f>
        <v>0</v>
      </c>
      <c r="AE203" s="2" t="b">
        <f t="shared" si="64"/>
        <v>0</v>
      </c>
      <c r="AF203" s="11" t="e">
        <f t="shared" ca="1" si="65"/>
        <v>#REF!</v>
      </c>
      <c r="AG203" s="2" t="b">
        <f t="shared" ca="1" si="66"/>
        <v>0</v>
      </c>
      <c r="AH203" s="2" t="b">
        <f ca="1">IF(AG203,OFFSET(#REF!,AF203,0,1,1))</f>
        <v>0</v>
      </c>
      <c r="AI203" s="2" t="b">
        <f ca="1">IF(AG203,OFFSET(#REF!,AF203,0,1,1))</f>
        <v>0</v>
      </c>
      <c r="AJ203" s="2" t="b">
        <f ca="1">IF(AG203,OFFSET(#REF!,AF203,0,1,1)&lt;&gt;"")</f>
        <v>0</v>
      </c>
      <c r="AK203" s="2" t="b">
        <f t="shared" ca="1" si="67"/>
        <v>0</v>
      </c>
      <c r="AL203" s="11" t="e">
        <f t="shared" ca="1" si="68"/>
        <v>#REF!</v>
      </c>
      <c r="AM203" s="2" t="b">
        <f t="shared" ca="1" si="69"/>
        <v>0</v>
      </c>
      <c r="AN203" s="2" t="b">
        <f ca="1">IF(AM203,OFFSET(#REF!,AL203,0,1,1))</f>
        <v>0</v>
      </c>
      <c r="AO203" s="2" t="b">
        <f ca="1">IF(AM203,OFFSET(#REF!,AL203,0,1,1))</f>
        <v>0</v>
      </c>
      <c r="AP203" s="2" t="b">
        <f ca="1">IF(AM203,OFFSET(#REF!,AL203,0,1,1)&lt;&gt;"")</f>
        <v>0</v>
      </c>
      <c r="AQ203" s="2" t="b">
        <f t="shared" ca="1" si="70"/>
        <v>0</v>
      </c>
      <c r="AR203" s="11" t="e">
        <f>IF(ISBLANK(A194),ERR(),MATCH($Y203,#REF!,0)-1)</f>
        <v>#REF!</v>
      </c>
      <c r="AS203" s="11" t="e">
        <f>IF(ISBLANK(A194),ERR(),MATCH($Y203,#REF!,0)-1)</f>
        <v>#REF!</v>
      </c>
      <c r="AT203" s="2">
        <f t="shared" si="71"/>
        <v>0</v>
      </c>
    </row>
    <row r="204" spans="1:46" ht="20.100000000000001" customHeight="1">
      <c r="D204" s="2" t="str">
        <f>IF(ISBLANK(A194),"",IF(X194=7,"st6",""))</f>
        <v>st6</v>
      </c>
      <c r="E204" s="2" t="str">
        <f>IF(ISBLANK(A194),"",IF(X194=7,"22:00-25:00",""))</f>
        <v>22:00-25:00</v>
      </c>
      <c r="F204" s="8" t="s">
        <v>32</v>
      </c>
      <c r="G204" s="21"/>
      <c r="H204" s="15" t="s">
        <v>62</v>
      </c>
      <c r="Y204" s="11">
        <f>A194*100+10</f>
        <v>4251910</v>
      </c>
      <c r="Z204" s="11" t="e">
        <f>IF(Y204&lt;&gt;0,MATCH(Y204,#REF!,0)-1, ERR())</f>
        <v>#REF!</v>
      </c>
      <c r="AA204" s="2" t="b">
        <f t="shared" si="63"/>
        <v>0</v>
      </c>
      <c r="AB204" s="2" t="b">
        <f ca="1">IF(AA204,OFFSET(#REF!,Z204,0,1,1))</f>
        <v>0</v>
      </c>
      <c r="AC204" s="2" t="b">
        <f ca="1">IF(AA204,OFFSET(#REF!,Z204,0,1,1))</f>
        <v>0</v>
      </c>
      <c r="AD204" s="2" t="b">
        <f ca="1">IF(AA204,OFFSET(#REF!,Z204,0,1,1)&lt;&gt;"")</f>
        <v>0</v>
      </c>
      <c r="AE204" s="2" t="b">
        <f t="shared" si="64"/>
        <v>0</v>
      </c>
      <c r="AF204" s="11" t="e">
        <f t="shared" ca="1" si="65"/>
        <v>#REF!</v>
      </c>
      <c r="AG204" s="2" t="b">
        <f t="shared" ca="1" si="66"/>
        <v>0</v>
      </c>
      <c r="AH204" s="2" t="b">
        <f ca="1">IF(AG204,OFFSET(#REF!,AF204,0,1,1))</f>
        <v>0</v>
      </c>
      <c r="AI204" s="2" t="b">
        <f ca="1">IF(AG204,OFFSET(#REF!,AF204,0,1,1))</f>
        <v>0</v>
      </c>
      <c r="AJ204" s="2" t="b">
        <f ca="1">IF(AG204,OFFSET(#REF!,AF204,0,1,1)&lt;&gt;"")</f>
        <v>0</v>
      </c>
      <c r="AK204" s="2" t="b">
        <f t="shared" ca="1" si="67"/>
        <v>0</v>
      </c>
      <c r="AL204" s="11" t="e">
        <f t="shared" ca="1" si="68"/>
        <v>#REF!</v>
      </c>
      <c r="AM204" s="2" t="b">
        <f t="shared" ca="1" si="69"/>
        <v>0</v>
      </c>
      <c r="AN204" s="2" t="b">
        <f ca="1">IF(AM204,OFFSET(#REF!,AL204,0,1,1))</f>
        <v>0</v>
      </c>
      <c r="AO204" s="2" t="b">
        <f ca="1">IF(AM204,OFFSET(#REF!,AL204,0,1,1))</f>
        <v>0</v>
      </c>
      <c r="AP204" s="2" t="b">
        <f ca="1">IF(AM204,OFFSET(#REF!,AL204,0,1,1)&lt;&gt;"")</f>
        <v>0</v>
      </c>
      <c r="AQ204" s="2" t="b">
        <f t="shared" ca="1" si="70"/>
        <v>0</v>
      </c>
      <c r="AR204" s="11" t="e">
        <f>IF(ISBLANK(A194),ERR(),MATCH($Y204,#REF!,0)-1)</f>
        <v>#REF!</v>
      </c>
      <c r="AS204" s="11" t="e">
        <f>IF(ISBLANK(A194),ERR(),MATCH($Y204,#REF!,0)-1)</f>
        <v>#REF!</v>
      </c>
      <c r="AT204" s="2">
        <f t="shared" si="71"/>
        <v>0</v>
      </c>
    </row>
    <row r="205" spans="1:46" ht="20.100000000000001" customHeight="1" thickBot="1">
      <c r="A205" s="9"/>
      <c r="B205" s="10"/>
      <c r="C205" s="10"/>
      <c r="D205" s="10"/>
      <c r="E205" s="10"/>
      <c r="F205" s="1" t="s">
        <v>31</v>
      </c>
      <c r="G205" s="22"/>
      <c r="H205" s="15" t="s">
        <v>62</v>
      </c>
      <c r="Y205" s="11">
        <f>A194*100+11</f>
        <v>4251911</v>
      </c>
      <c r="Z205" s="11" t="e">
        <f>IF(Y205&lt;&gt;0,MATCH(Y205,#REF!,0)-1, ERR())</f>
        <v>#REF!</v>
      </c>
      <c r="AA205" s="2" t="b">
        <f t="shared" si="63"/>
        <v>0</v>
      </c>
      <c r="AB205" s="2" t="b">
        <f ca="1">IF(AA205,OFFSET(#REF!,Z205,0,1,1))</f>
        <v>0</v>
      </c>
      <c r="AC205" s="2" t="b">
        <f ca="1">IF(AA205,OFFSET(#REF!,Z205,0,1,1))</f>
        <v>0</v>
      </c>
      <c r="AD205" s="2" t="b">
        <f ca="1">IF(AA205,OFFSET(#REF!,Z205,0,1,1)&lt;&gt;"")</f>
        <v>0</v>
      </c>
      <c r="AE205" s="2" t="b">
        <f t="shared" si="64"/>
        <v>0</v>
      </c>
      <c r="AF205" s="11" t="e">
        <f t="shared" ca="1" si="65"/>
        <v>#REF!</v>
      </c>
      <c r="AG205" s="2" t="b">
        <f t="shared" ca="1" si="66"/>
        <v>0</v>
      </c>
      <c r="AH205" s="2" t="b">
        <f ca="1">IF(AG205,OFFSET(#REF!,AF205,0,1,1))</f>
        <v>0</v>
      </c>
      <c r="AI205" s="2" t="b">
        <f ca="1">IF(AG205,OFFSET(#REF!,AF205,0,1,1))</f>
        <v>0</v>
      </c>
      <c r="AJ205" s="2" t="b">
        <f ca="1">IF(AG205,OFFSET(#REF!,AF205,0,1,1)&lt;&gt;"")</f>
        <v>0</v>
      </c>
      <c r="AK205" s="2" t="b">
        <f t="shared" ca="1" si="67"/>
        <v>0</v>
      </c>
      <c r="AL205" s="11" t="e">
        <f t="shared" ca="1" si="68"/>
        <v>#REF!</v>
      </c>
      <c r="AM205" s="2" t="b">
        <f t="shared" ca="1" si="69"/>
        <v>0</v>
      </c>
      <c r="AN205" s="2" t="b">
        <f ca="1">IF(AM205,OFFSET(#REF!,AL205,0,1,1))</f>
        <v>0</v>
      </c>
      <c r="AO205" s="2" t="b">
        <f ca="1">IF(AM205,OFFSET(#REF!,AL205,0,1,1))</f>
        <v>0</v>
      </c>
      <c r="AP205" s="2" t="b">
        <f ca="1">IF(AM205,OFFSET(#REF!,AL205,0,1,1)&lt;&gt;"")</f>
        <v>0</v>
      </c>
      <c r="AQ205" s="2" t="b">
        <f t="shared" ca="1" si="70"/>
        <v>0</v>
      </c>
      <c r="AR205" s="11" t="e">
        <f>IF(ISBLANK(A194),ERR(),MATCH($Y205,#REF!,0)-1)</f>
        <v>#REF!</v>
      </c>
      <c r="AS205" s="11" t="e">
        <f>IF(ISBLANK(A194),ERR(),MATCH($Y205,#REF!,0)-1)</f>
        <v>#REF!</v>
      </c>
      <c r="AT205" s="2">
        <f t="shared" si="71"/>
        <v>0</v>
      </c>
    </row>
    <row r="206" spans="1:46" ht="20.100000000000001" customHeight="1" thickTop="1">
      <c r="A206" s="4">
        <v>42520</v>
      </c>
      <c r="B206" s="4" t="s">
        <v>34</v>
      </c>
      <c r="C206" s="4"/>
      <c r="D206" s="5" t="str">
        <f>IF(ISBLANK(A206),"",IF(X206=1,"sn1",IF(X206=7,"st1",IF(AND(ISBLANK(C206),X206=6),"f1","nh1"))))</f>
        <v>sn1</v>
      </c>
      <c r="E206" s="5" t="str">
        <f>IF(ISBLANK(A206),"",IF(AND(X206=6,ISBLANK(C206)),"16:00-19:00","07:00-10:00"))</f>
        <v>07:00-10:00</v>
      </c>
      <c r="F206" s="6" t="s">
        <v>32</v>
      </c>
      <c r="G206" s="23"/>
      <c r="H206" s="18" t="s">
        <v>61</v>
      </c>
      <c r="X206" s="3">
        <f>WEEKDAY(A206)</f>
        <v>1</v>
      </c>
      <c r="Y206" s="11">
        <f>A206*100</f>
        <v>4252000</v>
      </c>
      <c r="Z206" s="11" t="e">
        <f>IF(Y206&lt;&gt;0,MATCH(Y206,#REF!,0)-1, ERR())</f>
        <v>#REF!</v>
      </c>
      <c r="AA206" s="2" t="b">
        <f t="shared" si="63"/>
        <v>0</v>
      </c>
      <c r="AB206" s="2" t="b">
        <f ca="1">IF(AA206,OFFSET(#REF!,Z206,0,1,1))</f>
        <v>0</v>
      </c>
      <c r="AC206" s="2" t="b">
        <f ca="1">IF(AA206,OFFSET(#REF!,Z206,0,1,1))</f>
        <v>0</v>
      </c>
      <c r="AD206" s="2" t="b">
        <f ca="1">IF(AA206,OFFSET(#REF!,Z206,0,1,1)&lt;&gt;"")</f>
        <v>0</v>
      </c>
      <c r="AE206" s="2" t="b">
        <f t="shared" si="64"/>
        <v>0</v>
      </c>
      <c r="AF206" s="11" t="e">
        <f t="shared" ca="1" si="65"/>
        <v>#REF!</v>
      </c>
      <c r="AG206" s="2" t="b">
        <f t="shared" ca="1" si="66"/>
        <v>0</v>
      </c>
      <c r="AH206" s="2" t="b">
        <f ca="1">IF(AG206,OFFSET(#REF!,AF206,0,1,1))</f>
        <v>0</v>
      </c>
      <c r="AI206" s="2" t="b">
        <f ca="1">IF(AG206,OFFSET(#REF!,AF206,0,1,1))</f>
        <v>0</v>
      </c>
      <c r="AJ206" s="2" t="b">
        <f ca="1">IF(AG206,OFFSET(#REF!,AF206,0,1,1)&lt;&gt;"")</f>
        <v>0</v>
      </c>
      <c r="AK206" s="2" t="b">
        <f t="shared" ca="1" si="67"/>
        <v>0</v>
      </c>
      <c r="AL206" s="11" t="e">
        <f t="shared" ca="1" si="68"/>
        <v>#REF!</v>
      </c>
      <c r="AM206" s="2" t="b">
        <f t="shared" ca="1" si="69"/>
        <v>0</v>
      </c>
      <c r="AN206" s="2" t="b">
        <f ca="1">IF(AM206,OFFSET(#REF!,AL206,0,1,1))</f>
        <v>0</v>
      </c>
      <c r="AO206" s="2" t="b">
        <f ca="1">IF(AM206,OFFSET(#REF!,AL206,0,1,1))</f>
        <v>0</v>
      </c>
      <c r="AP206" s="2" t="b">
        <f ca="1">IF(AM206,OFFSET(#REF!,AL206,0,1,1)&lt;&gt;"")</f>
        <v>0</v>
      </c>
      <c r="AQ206" s="2" t="b">
        <f t="shared" ca="1" si="70"/>
        <v>0</v>
      </c>
      <c r="AR206" s="11" t="e">
        <f>IF(ISBLANK(A206),ERR(),MATCH($Y206,#REF!,0)-1)</f>
        <v>#REF!</v>
      </c>
      <c r="AS206" s="11" t="e">
        <f>IF(ISBLANK(A206),ERR(),MATCH($Y206,#REF!,0)-1)</f>
        <v>#REF!</v>
      </c>
      <c r="AT206" s="2">
        <f t="shared" si="71"/>
        <v>0</v>
      </c>
    </row>
    <row r="207" spans="1:46" ht="20.100000000000001" customHeight="1">
      <c r="B207" s="7"/>
      <c r="C207" s="7"/>
      <c r="D207" s="8"/>
      <c r="E207" s="8"/>
      <c r="F207" s="6" t="s">
        <v>31</v>
      </c>
      <c r="G207" s="20"/>
      <c r="H207" s="15" t="s">
        <v>60</v>
      </c>
      <c r="Y207" s="11">
        <f>A206*100+1</f>
        <v>4252001</v>
      </c>
      <c r="Z207" s="11" t="e">
        <f>IF(Y207&lt;&gt;0,MATCH(Y207,#REF!,0)-1, ERR())</f>
        <v>#REF!</v>
      </c>
      <c r="AA207" s="2" t="b">
        <f t="shared" si="63"/>
        <v>0</v>
      </c>
      <c r="AB207" s="2" t="b">
        <f ca="1">IF(AA207,OFFSET(#REF!,Z207,0,1,1))</f>
        <v>0</v>
      </c>
      <c r="AC207" s="2" t="b">
        <f ca="1">IF(AA207,OFFSET(#REF!,Z207,0,1,1))</f>
        <v>0</v>
      </c>
      <c r="AD207" s="2" t="b">
        <f ca="1">IF(AA207,OFFSET(#REF!,Z207,0,1,1)&lt;&gt;"")</f>
        <v>0</v>
      </c>
      <c r="AE207" s="2" t="b">
        <f t="shared" si="64"/>
        <v>0</v>
      </c>
      <c r="AF207" s="11" t="e">
        <f t="shared" ca="1" si="65"/>
        <v>#REF!</v>
      </c>
      <c r="AG207" s="2" t="b">
        <f t="shared" ca="1" si="66"/>
        <v>0</v>
      </c>
      <c r="AH207" s="2" t="b">
        <f ca="1">IF(AG207,OFFSET(#REF!,AF207,0,1,1))</f>
        <v>0</v>
      </c>
      <c r="AI207" s="2" t="b">
        <f ca="1">IF(AG207,OFFSET(#REF!,AF207,0,1,1))</f>
        <v>0</v>
      </c>
      <c r="AJ207" s="2" t="b">
        <f ca="1">IF(AG207,OFFSET(#REF!,AF207,0,1,1)&lt;&gt;"")</f>
        <v>0</v>
      </c>
      <c r="AK207" s="2" t="b">
        <f t="shared" ca="1" si="67"/>
        <v>0</v>
      </c>
      <c r="AL207" s="11" t="e">
        <f t="shared" ca="1" si="68"/>
        <v>#REF!</v>
      </c>
      <c r="AM207" s="2" t="b">
        <f t="shared" ca="1" si="69"/>
        <v>0</v>
      </c>
      <c r="AN207" s="2" t="b">
        <f ca="1">IF(AM207,OFFSET(#REF!,AL207,0,1,1))</f>
        <v>0</v>
      </c>
      <c r="AO207" s="2" t="b">
        <f ca="1">IF(AM207,OFFSET(#REF!,AL207,0,1,1))</f>
        <v>0</v>
      </c>
      <c r="AP207" s="2" t="b">
        <f ca="1">IF(AM207,OFFSET(#REF!,AL207,0,1,1)&lt;&gt;"")</f>
        <v>0</v>
      </c>
      <c r="AQ207" s="2" t="b">
        <f t="shared" ca="1" si="70"/>
        <v>0</v>
      </c>
      <c r="AR207" s="11" t="e">
        <f>IF(ISBLANK(A206),ERR(),MATCH($Y207,#REF!,0)-1)</f>
        <v>#REF!</v>
      </c>
      <c r="AS207" s="11" t="e">
        <f>IF(ISBLANK(A206),ERR(),MATCH($Y207,#REF!,0)-1)</f>
        <v>#REF!</v>
      </c>
      <c r="AT207" s="2">
        <f t="shared" si="71"/>
        <v>0</v>
      </c>
    </row>
    <row r="208" spans="1:46" ht="20.100000000000001" customHeight="1">
      <c r="D208" s="5" t="str">
        <f>IF(ISBLANK(A206),"",IF(X206=1,"sn2",IF(X206=7,"st2",IF(AND(ISBLANK(C206),X206=6),"f2","nh2"))))</f>
        <v>sn2</v>
      </c>
      <c r="E208" s="5" t="str">
        <f>IF(ISBLANK(A206),"",IF(AND(X206=6,ISBLANK(C206)),"19:00-22:00","10:00-13:00"))</f>
        <v>10:00-13:00</v>
      </c>
      <c r="F208" s="6" t="s">
        <v>32</v>
      </c>
      <c r="G208" s="20"/>
      <c r="H208" s="15" t="s">
        <v>60</v>
      </c>
      <c r="Y208" s="11">
        <f>A206*100+2</f>
        <v>4252002</v>
      </c>
      <c r="Z208" s="11" t="e">
        <f>IF(Y208&lt;&gt;0,MATCH(Y208,#REF!,0)-1, ERR())</f>
        <v>#REF!</v>
      </c>
      <c r="AA208" s="2" t="b">
        <f t="shared" si="63"/>
        <v>0</v>
      </c>
      <c r="AB208" s="2" t="b">
        <f ca="1">IF(AA208,OFFSET(#REF!,Z208,0,1,1))</f>
        <v>0</v>
      </c>
      <c r="AC208" s="2" t="b">
        <f ca="1">IF(AA208,OFFSET(#REF!,Z208,0,1,1))</f>
        <v>0</v>
      </c>
      <c r="AD208" s="2" t="b">
        <f ca="1">IF(AA208,OFFSET(#REF!,Z208,0,1,1)&lt;&gt;"")</f>
        <v>0</v>
      </c>
      <c r="AE208" s="2" t="b">
        <f t="shared" si="64"/>
        <v>0</v>
      </c>
      <c r="AF208" s="11" t="e">
        <f t="shared" ca="1" si="65"/>
        <v>#REF!</v>
      </c>
      <c r="AG208" s="2" t="b">
        <f t="shared" ca="1" si="66"/>
        <v>0</v>
      </c>
      <c r="AH208" s="2" t="b">
        <f ca="1">IF(AG208,OFFSET(#REF!,AF208,0,1,1))</f>
        <v>0</v>
      </c>
      <c r="AI208" s="2" t="b">
        <f ca="1">IF(AG208,OFFSET(#REF!,AF208,0,1,1))</f>
        <v>0</v>
      </c>
      <c r="AJ208" s="2" t="b">
        <f ca="1">IF(AG208,OFFSET(#REF!,AF208,0,1,1)&lt;&gt;"")</f>
        <v>0</v>
      </c>
      <c r="AK208" s="2" t="b">
        <f t="shared" ca="1" si="67"/>
        <v>0</v>
      </c>
      <c r="AL208" s="11" t="e">
        <f t="shared" ca="1" si="68"/>
        <v>#REF!</v>
      </c>
      <c r="AM208" s="2" t="b">
        <f t="shared" ca="1" si="69"/>
        <v>0</v>
      </c>
      <c r="AN208" s="2" t="b">
        <f ca="1">IF(AM208,OFFSET(#REF!,AL208,0,1,1))</f>
        <v>0</v>
      </c>
      <c r="AO208" s="2" t="b">
        <f ca="1">IF(AM208,OFFSET(#REF!,AL208,0,1,1))</f>
        <v>0</v>
      </c>
      <c r="AP208" s="2" t="b">
        <f ca="1">IF(AM208,OFFSET(#REF!,AL208,0,1,1)&lt;&gt;"")</f>
        <v>0</v>
      </c>
      <c r="AQ208" s="2" t="b">
        <f t="shared" ca="1" si="70"/>
        <v>0</v>
      </c>
      <c r="AR208" s="11" t="e">
        <f>IF(ISBLANK(A206),ERR(),MATCH($Y208,#REF!,0)-1)</f>
        <v>#REF!</v>
      </c>
      <c r="AS208" s="11" t="e">
        <f>IF(ISBLANK(A206),ERR(),MATCH($Y208,#REF!,0)-1)</f>
        <v>#REF!</v>
      </c>
      <c r="AT208" s="2">
        <f t="shared" si="71"/>
        <v>0</v>
      </c>
    </row>
    <row r="209" spans="1:46" ht="20.100000000000001" customHeight="1">
      <c r="D209" s="8"/>
      <c r="E209" s="8"/>
      <c r="F209" s="6" t="s">
        <v>31</v>
      </c>
      <c r="G209" s="20"/>
      <c r="H209" s="15" t="s">
        <v>60</v>
      </c>
      <c r="Y209" s="11">
        <f>A206*100+3</f>
        <v>4252003</v>
      </c>
      <c r="Z209" s="11" t="e">
        <f>IF(Y209&lt;&gt;0,MATCH(Y209,#REF!,0)-1, ERR())</f>
        <v>#REF!</v>
      </c>
      <c r="AA209" s="2" t="b">
        <f t="shared" si="63"/>
        <v>0</v>
      </c>
      <c r="AB209" s="2" t="b">
        <f ca="1">IF(AA209,OFFSET(#REF!,Z209,0,1,1))</f>
        <v>0</v>
      </c>
      <c r="AC209" s="2" t="b">
        <f ca="1">IF(AA209,OFFSET(#REF!,Z209,0,1,1))</f>
        <v>0</v>
      </c>
      <c r="AD209" s="2" t="b">
        <f ca="1">IF(AA209,OFFSET(#REF!,Z209,0,1,1)&lt;&gt;"")</f>
        <v>0</v>
      </c>
      <c r="AE209" s="2" t="b">
        <f t="shared" si="64"/>
        <v>0</v>
      </c>
      <c r="AF209" s="11" t="e">
        <f t="shared" ca="1" si="65"/>
        <v>#REF!</v>
      </c>
      <c r="AG209" s="2" t="b">
        <f t="shared" ca="1" si="66"/>
        <v>0</v>
      </c>
      <c r="AH209" s="2" t="b">
        <f ca="1">IF(AG209,OFFSET(#REF!,AF209,0,1,1))</f>
        <v>0</v>
      </c>
      <c r="AI209" s="2" t="b">
        <f ca="1">IF(AG209,OFFSET(#REF!,AF209,0,1,1))</f>
        <v>0</v>
      </c>
      <c r="AJ209" s="2" t="b">
        <f ca="1">IF(AG209,OFFSET(#REF!,AF209,0,1,1)&lt;&gt;"")</f>
        <v>0</v>
      </c>
      <c r="AK209" s="2" t="b">
        <f t="shared" ca="1" si="67"/>
        <v>0</v>
      </c>
      <c r="AL209" s="11" t="e">
        <f t="shared" ca="1" si="68"/>
        <v>#REF!</v>
      </c>
      <c r="AM209" s="2" t="b">
        <f t="shared" ca="1" si="69"/>
        <v>0</v>
      </c>
      <c r="AN209" s="2" t="b">
        <f ca="1">IF(AM209,OFFSET(#REF!,AL209,0,1,1))</f>
        <v>0</v>
      </c>
      <c r="AO209" s="2" t="b">
        <f ca="1">IF(AM209,OFFSET(#REF!,AL209,0,1,1))</f>
        <v>0</v>
      </c>
      <c r="AP209" s="2" t="b">
        <f ca="1">IF(AM209,OFFSET(#REF!,AL209,0,1,1)&lt;&gt;"")</f>
        <v>0</v>
      </c>
      <c r="AQ209" s="2" t="b">
        <f t="shared" ca="1" si="70"/>
        <v>0</v>
      </c>
      <c r="AR209" s="11" t="e">
        <f>IF(ISBLANK(A206),ERR(),MATCH($Y209,#REF!,0)-1)</f>
        <v>#REF!</v>
      </c>
      <c r="AS209" s="11" t="e">
        <f>IF(ISBLANK(A206),ERR(),MATCH($Y209,#REF!,0)-1)</f>
        <v>#REF!</v>
      </c>
      <c r="AT209" s="2">
        <f t="shared" si="71"/>
        <v>0</v>
      </c>
    </row>
    <row r="210" spans="1:46" ht="20.100000000000001" customHeight="1">
      <c r="D210" s="5" t="str">
        <f>IF(ISBLANK(A206),"",IF(X206=1,"sn3",IF(X206=7,"st3",IF(AND(ISBLANK(C206),X206=6),"f3","nh3"))))</f>
        <v>sn3</v>
      </c>
      <c r="E210" s="5" t="str">
        <f>IF(ISBLANK(A206),"",IF(AND(X206=6,ISBLANK(C206)),"22:00-25:00","13:00-16:00"))</f>
        <v>13:00-16:00</v>
      </c>
      <c r="F210" s="6" t="s">
        <v>32</v>
      </c>
      <c r="G210" s="20"/>
      <c r="H210" s="15" t="s">
        <v>60</v>
      </c>
      <c r="Y210" s="11">
        <f>A206*100+4</f>
        <v>4252004</v>
      </c>
      <c r="Z210" s="11" t="e">
        <f>IF(Y210&lt;&gt;0,MATCH(Y210,#REF!,0)-1, ERR())</f>
        <v>#REF!</v>
      </c>
      <c r="AA210" s="2" t="b">
        <f t="shared" si="63"/>
        <v>0</v>
      </c>
      <c r="AB210" s="2" t="b">
        <f ca="1">IF(AA210,OFFSET(#REF!,Z210,0,1,1))</f>
        <v>0</v>
      </c>
      <c r="AC210" s="2" t="b">
        <f ca="1">IF(AA210,OFFSET(#REF!,Z210,0,1,1))</f>
        <v>0</v>
      </c>
      <c r="AD210" s="2" t="b">
        <f ca="1">IF(AA210,OFFSET(#REF!,Z210,0,1,1)&lt;&gt;"")</f>
        <v>0</v>
      </c>
      <c r="AE210" s="2" t="b">
        <f t="shared" si="64"/>
        <v>0</v>
      </c>
      <c r="AF210" s="11" t="e">
        <f t="shared" ca="1" si="65"/>
        <v>#REF!</v>
      </c>
      <c r="AG210" s="2" t="b">
        <f t="shared" ca="1" si="66"/>
        <v>0</v>
      </c>
      <c r="AH210" s="2" t="b">
        <f ca="1">IF(AG210,OFFSET(#REF!,AF210,0,1,1))</f>
        <v>0</v>
      </c>
      <c r="AI210" s="2" t="b">
        <f ca="1">IF(AG210,OFFSET(#REF!,AF210,0,1,1))</f>
        <v>0</v>
      </c>
      <c r="AJ210" s="2" t="b">
        <f ca="1">IF(AG210,OFFSET(#REF!,AF210,0,1,1)&lt;&gt;"")</f>
        <v>0</v>
      </c>
      <c r="AK210" s="2" t="b">
        <f t="shared" ca="1" si="67"/>
        <v>0</v>
      </c>
      <c r="AL210" s="11" t="e">
        <f t="shared" ca="1" si="68"/>
        <v>#REF!</v>
      </c>
      <c r="AM210" s="2" t="b">
        <f t="shared" ca="1" si="69"/>
        <v>0</v>
      </c>
      <c r="AN210" s="2" t="b">
        <f ca="1">IF(AM210,OFFSET(#REF!,AL210,0,1,1))</f>
        <v>0</v>
      </c>
      <c r="AO210" s="2" t="b">
        <f ca="1">IF(AM210,OFFSET(#REF!,AL210,0,1,1))</f>
        <v>0</v>
      </c>
      <c r="AP210" s="2" t="b">
        <f ca="1">IF(AM210,OFFSET(#REF!,AL210,0,1,1)&lt;&gt;"")</f>
        <v>0</v>
      </c>
      <c r="AQ210" s="2" t="b">
        <f t="shared" ca="1" si="70"/>
        <v>0</v>
      </c>
      <c r="AR210" s="11" t="e">
        <f>IF(ISBLANK(A206),ERR(),MATCH($Y210,#REF!,0)-1)</f>
        <v>#REF!</v>
      </c>
      <c r="AS210" s="11" t="e">
        <f>IF(ISBLANK(A206),ERR(),MATCH($Y210,#REF!,0)-1)</f>
        <v>#REF!</v>
      </c>
      <c r="AT210" s="2">
        <f t="shared" si="71"/>
        <v>0</v>
      </c>
    </row>
    <row r="211" spans="1:46" ht="20.100000000000001" customHeight="1">
      <c r="D211" s="8"/>
      <c r="E211" s="8"/>
      <c r="F211" s="6" t="s">
        <v>31</v>
      </c>
      <c r="G211" s="20"/>
      <c r="H211" s="15" t="s">
        <v>60</v>
      </c>
      <c r="Y211" s="11">
        <f>A206*100+5</f>
        <v>4252005</v>
      </c>
      <c r="Z211" s="11" t="e">
        <f>IF(Y211&lt;&gt;0,MATCH(Y211,#REF!,0)-1, ERR())</f>
        <v>#REF!</v>
      </c>
      <c r="AA211" s="2" t="b">
        <f t="shared" si="63"/>
        <v>0</v>
      </c>
      <c r="AB211" s="2" t="b">
        <f ca="1">IF(AA211,OFFSET(#REF!,Z211,0,1,1))</f>
        <v>0</v>
      </c>
      <c r="AC211" s="2" t="b">
        <f ca="1">IF(AA211,OFFSET(#REF!,Z211,0,1,1))</f>
        <v>0</v>
      </c>
      <c r="AD211" s="2" t="b">
        <f ca="1">IF(AA211,OFFSET(#REF!,Z211,0,1,1)&lt;&gt;"")</f>
        <v>0</v>
      </c>
      <c r="AE211" s="2" t="b">
        <f t="shared" si="64"/>
        <v>0</v>
      </c>
      <c r="AF211" s="11" t="e">
        <f t="shared" ca="1" si="65"/>
        <v>#REF!</v>
      </c>
      <c r="AG211" s="2" t="b">
        <f t="shared" ca="1" si="66"/>
        <v>0</v>
      </c>
      <c r="AH211" s="2" t="b">
        <f ca="1">IF(AG211,OFFSET(#REF!,AF211,0,1,1))</f>
        <v>0</v>
      </c>
      <c r="AI211" s="2" t="b">
        <f ca="1">IF(AG211,OFFSET(#REF!,AF211,0,1,1))</f>
        <v>0</v>
      </c>
      <c r="AJ211" s="2" t="b">
        <f ca="1">IF(AG211,OFFSET(#REF!,AF211,0,1,1)&lt;&gt;"")</f>
        <v>0</v>
      </c>
      <c r="AK211" s="2" t="b">
        <f t="shared" ca="1" si="67"/>
        <v>0</v>
      </c>
      <c r="AL211" s="11" t="e">
        <f t="shared" ca="1" si="68"/>
        <v>#REF!</v>
      </c>
      <c r="AM211" s="2" t="b">
        <f t="shared" ca="1" si="69"/>
        <v>0</v>
      </c>
      <c r="AN211" s="2" t="b">
        <f ca="1">IF(AM211,OFFSET(#REF!,AL211,0,1,1))</f>
        <v>0</v>
      </c>
      <c r="AO211" s="2" t="b">
        <f ca="1">IF(AM211,OFFSET(#REF!,AL211,0,1,1))</f>
        <v>0</v>
      </c>
      <c r="AP211" s="2" t="b">
        <f ca="1">IF(AM211,OFFSET(#REF!,AL211,0,1,1)&lt;&gt;"")</f>
        <v>0</v>
      </c>
      <c r="AQ211" s="2" t="b">
        <f t="shared" ca="1" si="70"/>
        <v>0</v>
      </c>
      <c r="AR211" s="11" t="e">
        <f>IF(ISBLANK(A206),ERR(),MATCH($Y211,#REF!,0)-1)</f>
        <v>#REF!</v>
      </c>
      <c r="AS211" s="11" t="e">
        <f>IF(ISBLANK(A206),ERR(),MATCH($Y211,#REF!,0)-1)</f>
        <v>#REF!</v>
      </c>
      <c r="AT211" s="2">
        <f t="shared" si="71"/>
        <v>0</v>
      </c>
    </row>
    <row r="212" spans="1:46" ht="20.100000000000001" customHeight="1">
      <c r="D212" s="5" t="str">
        <f>IF(ISBLANK(A206),"",IF(X206=1,"sn4",IF(X206=7,"st4",IF(AND(ISBLANK(C206),X206=6),"","nh4"))))</f>
        <v>sn4</v>
      </c>
      <c r="E212" s="5" t="str">
        <f>IF(ISBLANK(A206),"",IF(AND(X206=6,ISBLANK(C206)),"","16:00-19:00"))</f>
        <v>16:00-19:00</v>
      </c>
      <c r="F212" s="6" t="s">
        <v>32</v>
      </c>
      <c r="G212" s="20"/>
      <c r="H212" s="15" t="s">
        <v>60</v>
      </c>
      <c r="Y212" s="11">
        <f>A206*100+6</f>
        <v>4252006</v>
      </c>
      <c r="Z212" s="11" t="e">
        <f>IF(Y212&lt;&gt;0,MATCH(Y212,#REF!,0)-1, ERR())</f>
        <v>#REF!</v>
      </c>
      <c r="AA212" s="2" t="b">
        <f t="shared" si="63"/>
        <v>0</v>
      </c>
      <c r="AB212" s="2" t="b">
        <f ca="1">IF(AA212,OFFSET(#REF!,Z212,0,1,1))</f>
        <v>0</v>
      </c>
      <c r="AC212" s="2" t="b">
        <f ca="1">IF(AA212,OFFSET(#REF!,Z212,0,1,1))</f>
        <v>0</v>
      </c>
      <c r="AD212" s="2" t="b">
        <f ca="1">IF(AA212,OFFSET(#REF!,Z212,0,1,1)&lt;&gt;"")</f>
        <v>0</v>
      </c>
      <c r="AE212" s="2" t="b">
        <f t="shared" si="64"/>
        <v>0</v>
      </c>
      <c r="AF212" s="11" t="e">
        <f t="shared" ca="1" si="65"/>
        <v>#REF!</v>
      </c>
      <c r="AG212" s="2" t="b">
        <f t="shared" ca="1" si="66"/>
        <v>0</v>
      </c>
      <c r="AH212" s="2" t="b">
        <f ca="1">IF(AG212,OFFSET(#REF!,AF212,0,1,1))</f>
        <v>0</v>
      </c>
      <c r="AI212" s="2" t="b">
        <f ca="1">IF(AG212,OFFSET(#REF!,AF212,0,1,1))</f>
        <v>0</v>
      </c>
      <c r="AJ212" s="2" t="b">
        <f ca="1">IF(AG212,OFFSET(#REF!,AF212,0,1,1)&lt;&gt;"")</f>
        <v>0</v>
      </c>
      <c r="AK212" s="2" t="b">
        <f t="shared" ca="1" si="67"/>
        <v>0</v>
      </c>
      <c r="AL212" s="11" t="e">
        <f t="shared" ca="1" si="68"/>
        <v>#REF!</v>
      </c>
      <c r="AM212" s="2" t="b">
        <f t="shared" ca="1" si="69"/>
        <v>0</v>
      </c>
      <c r="AN212" s="2" t="b">
        <f ca="1">IF(AM212,OFFSET(#REF!,AL212,0,1,1))</f>
        <v>0</v>
      </c>
      <c r="AO212" s="2" t="b">
        <f ca="1">IF(AM212,OFFSET(#REF!,AL212,0,1,1))</f>
        <v>0</v>
      </c>
      <c r="AP212" s="2" t="b">
        <f ca="1">IF(AM212,OFFSET(#REF!,AL212,0,1,1)&lt;&gt;"")</f>
        <v>0</v>
      </c>
      <c r="AQ212" s="2" t="b">
        <f t="shared" ca="1" si="70"/>
        <v>0</v>
      </c>
      <c r="AR212" s="11" t="e">
        <f>IF(ISBLANK(A206),ERR(),MATCH($Y212,#REF!,0)-1)</f>
        <v>#REF!</v>
      </c>
      <c r="AS212" s="11" t="e">
        <f>IF(ISBLANK(A206),ERR(),MATCH($Y212,#REF!,0)-1)</f>
        <v>#REF!</v>
      </c>
      <c r="AT212" s="2">
        <f t="shared" si="71"/>
        <v>0</v>
      </c>
    </row>
    <row r="213" spans="1:46" ht="20.100000000000001" customHeight="1">
      <c r="D213" s="8"/>
      <c r="E213" s="8"/>
      <c r="F213" s="6" t="s">
        <v>31</v>
      </c>
      <c r="G213" s="20"/>
      <c r="H213" s="15" t="s">
        <v>60</v>
      </c>
      <c r="Y213" s="11">
        <f>A206*100+7</f>
        <v>4252007</v>
      </c>
      <c r="Z213" s="11" t="e">
        <f>IF(Y213&lt;&gt;0,MATCH(Y213,#REF!,0)-1, ERR())</f>
        <v>#REF!</v>
      </c>
      <c r="AA213" s="2" t="b">
        <f t="shared" si="63"/>
        <v>0</v>
      </c>
      <c r="AB213" s="2" t="b">
        <f ca="1">IF(AA213,OFFSET(#REF!,Z213,0,1,1))</f>
        <v>0</v>
      </c>
      <c r="AC213" s="2" t="b">
        <f ca="1">IF(AA213,OFFSET(#REF!,Z213,0,1,1))</f>
        <v>0</v>
      </c>
      <c r="AD213" s="2" t="b">
        <f ca="1">IF(AA213,OFFSET(#REF!,Z213,0,1,1)&lt;&gt;"")</f>
        <v>0</v>
      </c>
      <c r="AE213" s="2" t="b">
        <f t="shared" si="64"/>
        <v>0</v>
      </c>
      <c r="AF213" s="11" t="e">
        <f t="shared" ca="1" si="65"/>
        <v>#REF!</v>
      </c>
      <c r="AG213" s="2" t="b">
        <f t="shared" ca="1" si="66"/>
        <v>0</v>
      </c>
      <c r="AH213" s="2" t="b">
        <f ca="1">IF(AG213,OFFSET(#REF!,AF213,0,1,1))</f>
        <v>0</v>
      </c>
      <c r="AI213" s="2" t="b">
        <f ca="1">IF(AG213,OFFSET(#REF!,AF213,0,1,1))</f>
        <v>0</v>
      </c>
      <c r="AJ213" s="2" t="b">
        <f ca="1">IF(AG213,OFFSET(#REF!,AF213,0,1,1)&lt;&gt;"")</f>
        <v>0</v>
      </c>
      <c r="AK213" s="2" t="b">
        <f t="shared" ca="1" si="67"/>
        <v>0</v>
      </c>
      <c r="AL213" s="11" t="e">
        <f t="shared" ca="1" si="68"/>
        <v>#REF!</v>
      </c>
      <c r="AM213" s="2" t="b">
        <f t="shared" ca="1" si="69"/>
        <v>0</v>
      </c>
      <c r="AN213" s="2" t="b">
        <f ca="1">IF(AM213,OFFSET(#REF!,AL213,0,1,1))</f>
        <v>0</v>
      </c>
      <c r="AO213" s="2" t="b">
        <f ca="1">IF(AM213,OFFSET(#REF!,AL213,0,1,1))</f>
        <v>0</v>
      </c>
      <c r="AP213" s="2" t="b">
        <f ca="1">IF(AM213,OFFSET(#REF!,AL213,0,1,1)&lt;&gt;"")</f>
        <v>0</v>
      </c>
      <c r="AQ213" s="2" t="b">
        <f t="shared" ca="1" si="70"/>
        <v>0</v>
      </c>
      <c r="AR213" s="11" t="e">
        <f>IF(ISBLANK(A206),ERR(),MATCH($Y213,#REF!,0)-1)</f>
        <v>#REF!</v>
      </c>
      <c r="AS213" s="11" t="e">
        <f>IF(ISBLANK(A206),ERR(),MATCH($Y213,#REF!,0)-1)</f>
        <v>#REF!</v>
      </c>
      <c r="AT213" s="2">
        <f t="shared" si="71"/>
        <v>0</v>
      </c>
    </row>
    <row r="214" spans="1:46" ht="20.100000000000001" customHeight="1">
      <c r="D214" s="5" t="str">
        <f>IF(ISBLANK(A206),"",IF(X206=1,"sn5",IF(X206=7,"st5",IF(AND(ISBLANK(C206),X206=6),"","nh5"))))</f>
        <v>sn5</v>
      </c>
      <c r="E214" s="5" t="str">
        <f>IF(ISBLANK(A206),"",IF(AND(X206=6,ISBLANK(C206)),"","19:00-22:00"))</f>
        <v>19:00-22:00</v>
      </c>
      <c r="F214" s="6" t="s">
        <v>32</v>
      </c>
      <c r="G214" s="20"/>
      <c r="H214" s="15" t="s">
        <v>60</v>
      </c>
      <c r="Y214" s="11">
        <f>A206*100+8</f>
        <v>4252008</v>
      </c>
      <c r="Z214" s="11" t="e">
        <f>IF(Y214&lt;&gt;0,MATCH(Y214,#REF!,0)-1, ERR())</f>
        <v>#REF!</v>
      </c>
      <c r="AA214" s="2" t="b">
        <f t="shared" si="63"/>
        <v>0</v>
      </c>
      <c r="AB214" s="2" t="b">
        <f ca="1">IF(AA214,OFFSET(#REF!,Z214,0,1,1))</f>
        <v>0</v>
      </c>
      <c r="AC214" s="2" t="b">
        <f ca="1">IF(AA214,OFFSET(#REF!,Z214,0,1,1))</f>
        <v>0</v>
      </c>
      <c r="AD214" s="2" t="b">
        <f ca="1">IF(AA214,OFFSET(#REF!,Z214,0,1,1)&lt;&gt;"")</f>
        <v>0</v>
      </c>
      <c r="AE214" s="2" t="b">
        <f t="shared" si="64"/>
        <v>0</v>
      </c>
      <c r="AF214" s="11" t="e">
        <f t="shared" ca="1" si="65"/>
        <v>#REF!</v>
      </c>
      <c r="AG214" s="2" t="b">
        <f t="shared" ca="1" si="66"/>
        <v>0</v>
      </c>
      <c r="AH214" s="2" t="b">
        <f ca="1">IF(AG214,OFFSET(#REF!,AF214,0,1,1))</f>
        <v>0</v>
      </c>
      <c r="AI214" s="2" t="b">
        <f ca="1">IF(AG214,OFFSET(#REF!,AF214,0,1,1))</f>
        <v>0</v>
      </c>
      <c r="AJ214" s="2" t="b">
        <f ca="1">IF(AG214,OFFSET(#REF!,AF214,0,1,1)&lt;&gt;"")</f>
        <v>0</v>
      </c>
      <c r="AK214" s="2" t="b">
        <f t="shared" ca="1" si="67"/>
        <v>0</v>
      </c>
      <c r="AL214" s="11" t="e">
        <f t="shared" ca="1" si="68"/>
        <v>#REF!</v>
      </c>
      <c r="AM214" s="2" t="b">
        <f t="shared" ca="1" si="69"/>
        <v>0</v>
      </c>
      <c r="AN214" s="2" t="b">
        <f ca="1">IF(AM214,OFFSET(#REF!,AL214,0,1,1))</f>
        <v>0</v>
      </c>
      <c r="AO214" s="2" t="b">
        <f ca="1">IF(AM214,OFFSET(#REF!,AL214,0,1,1))</f>
        <v>0</v>
      </c>
      <c r="AP214" s="2" t="b">
        <f ca="1">IF(AM214,OFFSET(#REF!,AL214,0,1,1)&lt;&gt;"")</f>
        <v>0</v>
      </c>
      <c r="AQ214" s="2" t="b">
        <f t="shared" ca="1" si="70"/>
        <v>0</v>
      </c>
      <c r="AR214" s="11" t="e">
        <f>IF(ISBLANK(A206),ERR(),MATCH($Y214,#REF!,0)-1)</f>
        <v>#REF!</v>
      </c>
      <c r="AS214" s="11" t="e">
        <f>IF(ISBLANK(A206),ERR(),MATCH($Y214,#REF!,0)-1)</f>
        <v>#REF!</v>
      </c>
      <c r="AT214" s="2">
        <f t="shared" si="71"/>
        <v>0</v>
      </c>
    </row>
    <row r="215" spans="1:46" ht="20.100000000000001" customHeight="1">
      <c r="D215" s="8"/>
      <c r="E215" s="8"/>
      <c r="F215" s="6" t="s">
        <v>31</v>
      </c>
      <c r="G215" s="20"/>
      <c r="H215" s="15" t="s">
        <v>60</v>
      </c>
      <c r="Y215" s="11">
        <f>A206*100+9</f>
        <v>4252009</v>
      </c>
      <c r="Z215" s="11" t="e">
        <f>IF(Y215&lt;&gt;0,MATCH(Y215,#REF!,0)-1, ERR())</f>
        <v>#REF!</v>
      </c>
      <c r="AA215" s="2" t="b">
        <f t="shared" si="63"/>
        <v>0</v>
      </c>
      <c r="AB215" s="2" t="b">
        <f ca="1">IF(AA215,OFFSET(#REF!,Z215,0,1,1))</f>
        <v>0</v>
      </c>
      <c r="AC215" s="2" t="b">
        <f ca="1">IF(AA215,OFFSET(#REF!,Z215,0,1,1))</f>
        <v>0</v>
      </c>
      <c r="AD215" s="2" t="b">
        <f ca="1">IF(AA215,OFFSET(#REF!,Z215,0,1,1)&lt;&gt;"")</f>
        <v>0</v>
      </c>
      <c r="AE215" s="2" t="b">
        <f t="shared" si="64"/>
        <v>0</v>
      </c>
      <c r="AF215" s="11" t="e">
        <f t="shared" ca="1" si="65"/>
        <v>#REF!</v>
      </c>
      <c r="AG215" s="2" t="b">
        <f t="shared" ca="1" si="66"/>
        <v>0</v>
      </c>
      <c r="AH215" s="2" t="b">
        <f ca="1">IF(AG215,OFFSET(#REF!,AF215,0,1,1))</f>
        <v>0</v>
      </c>
      <c r="AI215" s="2" t="b">
        <f ca="1">IF(AG215,OFFSET(#REF!,AF215,0,1,1))</f>
        <v>0</v>
      </c>
      <c r="AJ215" s="2" t="b">
        <f ca="1">IF(AG215,OFFSET(#REF!,AF215,0,1,1)&lt;&gt;"")</f>
        <v>0</v>
      </c>
      <c r="AK215" s="2" t="b">
        <f t="shared" ca="1" si="67"/>
        <v>0</v>
      </c>
      <c r="AL215" s="11" t="e">
        <f t="shared" ca="1" si="68"/>
        <v>#REF!</v>
      </c>
      <c r="AM215" s="2" t="b">
        <f t="shared" ca="1" si="69"/>
        <v>0</v>
      </c>
      <c r="AN215" s="2" t="b">
        <f ca="1">IF(AM215,OFFSET(#REF!,AL215,0,1,1))</f>
        <v>0</v>
      </c>
      <c r="AO215" s="2" t="b">
        <f ca="1">IF(AM215,OFFSET(#REF!,AL215,0,1,1))</f>
        <v>0</v>
      </c>
      <c r="AP215" s="2" t="b">
        <f ca="1">IF(AM215,OFFSET(#REF!,AL215,0,1,1)&lt;&gt;"")</f>
        <v>0</v>
      </c>
      <c r="AQ215" s="2" t="b">
        <f t="shared" ca="1" si="70"/>
        <v>0</v>
      </c>
      <c r="AR215" s="11" t="e">
        <f>IF(ISBLANK(A206),ERR(),MATCH($Y215,#REF!,0)-1)</f>
        <v>#REF!</v>
      </c>
      <c r="AS215" s="11" t="e">
        <f>IF(ISBLANK(A206),ERR(),MATCH($Y215,#REF!,0)-1)</f>
        <v>#REF!</v>
      </c>
      <c r="AT215" s="2">
        <f t="shared" si="71"/>
        <v>0</v>
      </c>
    </row>
    <row r="216" spans="1:46" ht="20.100000000000001" customHeight="1">
      <c r="D216" s="2" t="str">
        <f>IF(ISBLANK(A206),"",IF(X206=7,"st6",""))</f>
        <v/>
      </c>
      <c r="E216" s="2" t="str">
        <f>IF(ISBLANK(A206),"",IF(X206=7,"22:00-25:00",""))</f>
        <v/>
      </c>
      <c r="F216" s="8" t="s">
        <v>32</v>
      </c>
      <c r="G216" s="21"/>
      <c r="H216" s="16"/>
      <c r="Y216" s="11">
        <f>A206*100+10</f>
        <v>4252010</v>
      </c>
      <c r="Z216" s="11" t="e">
        <f>IF(Y216&lt;&gt;0,MATCH(Y216,#REF!,0)-1, ERR())</f>
        <v>#REF!</v>
      </c>
      <c r="AA216" s="2" t="b">
        <f t="shared" si="63"/>
        <v>0</v>
      </c>
      <c r="AB216" s="2" t="b">
        <f ca="1">IF(AA216,OFFSET(#REF!,Z216,0,1,1))</f>
        <v>0</v>
      </c>
      <c r="AC216" s="2" t="b">
        <f ca="1">IF(AA216,OFFSET(#REF!,Z216,0,1,1))</f>
        <v>0</v>
      </c>
      <c r="AD216" s="2" t="b">
        <f ca="1">IF(AA216,OFFSET(#REF!,Z216,0,1,1)&lt;&gt;"")</f>
        <v>0</v>
      </c>
      <c r="AE216" s="2" t="b">
        <f t="shared" si="64"/>
        <v>0</v>
      </c>
      <c r="AF216" s="11" t="e">
        <f t="shared" ca="1" si="65"/>
        <v>#REF!</v>
      </c>
      <c r="AG216" s="2" t="b">
        <f t="shared" ca="1" si="66"/>
        <v>0</v>
      </c>
      <c r="AH216" s="2" t="b">
        <f ca="1">IF(AG216,OFFSET(#REF!,AF216,0,1,1))</f>
        <v>0</v>
      </c>
      <c r="AI216" s="2" t="b">
        <f ca="1">IF(AG216,OFFSET(#REF!,AF216,0,1,1))</f>
        <v>0</v>
      </c>
      <c r="AJ216" s="2" t="b">
        <f ca="1">IF(AG216,OFFSET(#REF!,AF216,0,1,1)&lt;&gt;"")</f>
        <v>0</v>
      </c>
      <c r="AK216" s="2" t="b">
        <f t="shared" ca="1" si="67"/>
        <v>0</v>
      </c>
      <c r="AL216" s="11" t="e">
        <f t="shared" ca="1" si="68"/>
        <v>#REF!</v>
      </c>
      <c r="AM216" s="2" t="b">
        <f t="shared" ca="1" si="69"/>
        <v>0</v>
      </c>
      <c r="AN216" s="2" t="b">
        <f ca="1">IF(AM216,OFFSET(#REF!,AL216,0,1,1))</f>
        <v>0</v>
      </c>
      <c r="AO216" s="2" t="b">
        <f ca="1">IF(AM216,OFFSET(#REF!,AL216,0,1,1))</f>
        <v>0</v>
      </c>
      <c r="AP216" s="2" t="b">
        <f ca="1">IF(AM216,OFFSET(#REF!,AL216,0,1,1)&lt;&gt;"")</f>
        <v>0</v>
      </c>
      <c r="AQ216" s="2" t="b">
        <f t="shared" ca="1" si="70"/>
        <v>0</v>
      </c>
      <c r="AR216" s="11" t="e">
        <f>IF(ISBLANK(A206),ERR(),MATCH($Y216,#REF!,0)-1)</f>
        <v>#REF!</v>
      </c>
      <c r="AS216" s="11" t="e">
        <f>IF(ISBLANK(A206),ERR(),MATCH($Y216,#REF!,0)-1)</f>
        <v>#REF!</v>
      </c>
      <c r="AT216" s="2">
        <f t="shared" si="71"/>
        <v>0</v>
      </c>
    </row>
    <row r="217" spans="1:46" ht="20.100000000000001" customHeight="1" thickBot="1">
      <c r="A217" s="9"/>
      <c r="B217" s="10"/>
      <c r="C217" s="10"/>
      <c r="D217" s="10"/>
      <c r="E217" s="10"/>
      <c r="F217" s="1" t="s">
        <v>31</v>
      </c>
      <c r="G217" s="22"/>
      <c r="H217" s="17"/>
      <c r="Y217" s="11">
        <f>A206*100+11</f>
        <v>4252011</v>
      </c>
      <c r="Z217" s="11" t="e">
        <f>IF(Y217&lt;&gt;0,MATCH(Y217,#REF!,0)-1, ERR())</f>
        <v>#REF!</v>
      </c>
      <c r="AA217" s="2" t="b">
        <f t="shared" si="63"/>
        <v>0</v>
      </c>
      <c r="AB217" s="2" t="b">
        <f ca="1">IF(AA217,OFFSET(#REF!,Z217,0,1,1))</f>
        <v>0</v>
      </c>
      <c r="AC217" s="2" t="b">
        <f ca="1">IF(AA217,OFFSET(#REF!,Z217,0,1,1))</f>
        <v>0</v>
      </c>
      <c r="AD217" s="2" t="b">
        <f ca="1">IF(AA217,OFFSET(#REF!,Z217,0,1,1)&lt;&gt;"")</f>
        <v>0</v>
      </c>
      <c r="AE217" s="2" t="b">
        <f t="shared" si="64"/>
        <v>0</v>
      </c>
      <c r="AF217" s="11" t="e">
        <f t="shared" ca="1" si="65"/>
        <v>#REF!</v>
      </c>
      <c r="AG217" s="2" t="b">
        <f t="shared" ca="1" si="66"/>
        <v>0</v>
      </c>
      <c r="AH217" s="2" t="b">
        <f ca="1">IF(AG217,OFFSET(#REF!,AF217,0,1,1))</f>
        <v>0</v>
      </c>
      <c r="AI217" s="2" t="b">
        <f ca="1">IF(AG217,OFFSET(#REF!,AF217,0,1,1))</f>
        <v>0</v>
      </c>
      <c r="AJ217" s="2" t="b">
        <f ca="1">IF(AG217,OFFSET(#REF!,AF217,0,1,1)&lt;&gt;"")</f>
        <v>0</v>
      </c>
      <c r="AK217" s="2" t="b">
        <f t="shared" ca="1" si="67"/>
        <v>0</v>
      </c>
      <c r="AL217" s="11" t="e">
        <f t="shared" ca="1" si="68"/>
        <v>#REF!</v>
      </c>
      <c r="AM217" s="2" t="b">
        <f t="shared" ca="1" si="69"/>
        <v>0</v>
      </c>
      <c r="AN217" s="2" t="b">
        <f ca="1">IF(AM217,OFFSET(#REF!,AL217,0,1,1))</f>
        <v>0</v>
      </c>
      <c r="AO217" s="2" t="b">
        <f ca="1">IF(AM217,OFFSET(#REF!,AL217,0,1,1))</f>
        <v>0</v>
      </c>
      <c r="AP217" s="2" t="b">
        <f ca="1">IF(AM217,OFFSET(#REF!,AL217,0,1,1)&lt;&gt;"")</f>
        <v>0</v>
      </c>
      <c r="AQ217" s="2" t="b">
        <f t="shared" ca="1" si="70"/>
        <v>0</v>
      </c>
      <c r="AR217" s="11" t="e">
        <f>IF(ISBLANK(A206),ERR(),MATCH($Y217,#REF!,0)-1)</f>
        <v>#REF!</v>
      </c>
      <c r="AS217" s="11" t="e">
        <f>IF(ISBLANK(A206),ERR(),MATCH($Y217,#REF!,0)-1)</f>
        <v>#REF!</v>
      </c>
      <c r="AT217" s="2">
        <f t="shared" si="71"/>
        <v>0</v>
      </c>
    </row>
    <row r="218" spans="1:46" ht="20.100000000000001" customHeight="1" thickTop="1"/>
  </sheetData>
  <phoneticPr fontId="1"/>
  <conditionalFormatting sqref="Y14:Z73 Y86:Z145">
    <cfRule type="cellIs" dxfId="82" priority="561" stopIfTrue="1" operator="equal">
      <formula>0</formula>
    </cfRule>
  </conditionalFormatting>
  <conditionalFormatting sqref="C26 C86 C122 C38 C50 C62 C110">
    <cfRule type="cellIs" dxfId="81" priority="562" stopIfTrue="1" operator="equal">
      <formula>"祝"</formula>
    </cfRule>
  </conditionalFormatting>
  <conditionalFormatting sqref="B26 B38 B50 B62 B86 B110 B122">
    <cfRule type="cellIs" dxfId="80" priority="569" stopIfTrue="1" operator="equal">
      <formula>"土"</formula>
    </cfRule>
    <cfRule type="cellIs" dxfId="79" priority="570" stopIfTrue="1" operator="equal">
      <formula>"日"</formula>
    </cfRule>
    <cfRule type="cellIs" dxfId="78" priority="571" stopIfTrue="1" operator="equal">
      <formula>"祝"</formula>
    </cfRule>
  </conditionalFormatting>
  <conditionalFormatting sqref="C14">
    <cfRule type="cellIs" dxfId="77" priority="458" stopIfTrue="1" operator="equal">
      <formula>"祝"</formula>
    </cfRule>
  </conditionalFormatting>
  <conditionalFormatting sqref="B14">
    <cfRule type="cellIs" dxfId="76" priority="465" stopIfTrue="1" operator="equal">
      <formula>"土"</formula>
    </cfRule>
    <cfRule type="cellIs" dxfId="75" priority="466" stopIfTrue="1" operator="equal">
      <formula>"日"</formula>
    </cfRule>
    <cfRule type="cellIs" dxfId="74" priority="467" stopIfTrue="1" operator="equal">
      <formula>"祝"</formula>
    </cfRule>
  </conditionalFormatting>
  <conditionalFormatting sqref="C134">
    <cfRule type="cellIs" dxfId="73" priority="453" stopIfTrue="1" operator="equal">
      <formula>"祝"</formula>
    </cfRule>
  </conditionalFormatting>
  <conditionalFormatting sqref="C98">
    <cfRule type="cellIs" dxfId="72" priority="389" stopIfTrue="1" operator="equal">
      <formula>"祝"</formula>
    </cfRule>
  </conditionalFormatting>
  <conditionalFormatting sqref="Y2:Z13">
    <cfRule type="cellIs" dxfId="71" priority="272" stopIfTrue="1" operator="equal">
      <formula>0</formula>
    </cfRule>
  </conditionalFormatting>
  <conditionalFormatting sqref="Y146:Z157">
    <cfRule type="cellIs" dxfId="70" priority="249" stopIfTrue="1" operator="equal">
      <formula>0</formula>
    </cfRule>
  </conditionalFormatting>
  <conditionalFormatting sqref="C146">
    <cfRule type="cellIs" dxfId="69" priority="250" stopIfTrue="1" operator="equal">
      <formula>"祝"</formula>
    </cfRule>
  </conditionalFormatting>
  <conditionalFormatting sqref="B98">
    <cfRule type="cellIs" dxfId="68" priority="231" stopIfTrue="1" operator="equal">
      <formula>"土"</formula>
    </cfRule>
    <cfRule type="cellIs" dxfId="67" priority="232" stopIfTrue="1" operator="equal">
      <formula>"日"</formula>
    </cfRule>
    <cfRule type="cellIs" dxfId="66" priority="233" stopIfTrue="1" operator="equal">
      <formula>"祝"</formula>
    </cfRule>
  </conditionalFormatting>
  <conditionalFormatting sqref="B134">
    <cfRule type="cellIs" dxfId="65" priority="228" stopIfTrue="1" operator="equal">
      <formula>"土"</formula>
    </cfRule>
    <cfRule type="cellIs" dxfId="64" priority="229" stopIfTrue="1" operator="equal">
      <formula>"日"</formula>
    </cfRule>
    <cfRule type="cellIs" dxfId="63" priority="230" stopIfTrue="1" operator="equal">
      <formula>"祝"</formula>
    </cfRule>
  </conditionalFormatting>
  <conditionalFormatting sqref="B146">
    <cfRule type="cellIs" dxfId="62" priority="225" stopIfTrue="1" operator="equal">
      <formula>"土"</formula>
    </cfRule>
    <cfRule type="cellIs" dxfId="61" priority="226" stopIfTrue="1" operator="equal">
      <formula>"日"</formula>
    </cfRule>
    <cfRule type="cellIs" dxfId="60" priority="227" stopIfTrue="1" operator="equal">
      <formula>"祝"</formula>
    </cfRule>
  </conditionalFormatting>
  <conditionalFormatting sqref="Y75:Z85">
    <cfRule type="cellIs" dxfId="59" priority="193" stopIfTrue="1" operator="equal">
      <formula>0</formula>
    </cfRule>
  </conditionalFormatting>
  <conditionalFormatting sqref="Y74:Z74">
    <cfRule type="cellIs" dxfId="58" priority="174" stopIfTrue="1" operator="equal">
      <formula>0</formula>
    </cfRule>
  </conditionalFormatting>
  <conditionalFormatting sqref="C74">
    <cfRule type="cellIs" dxfId="57" priority="170" stopIfTrue="1" operator="equal">
      <formula>"祝"</formula>
    </cfRule>
  </conditionalFormatting>
  <conditionalFormatting sqref="B74">
    <cfRule type="cellIs" dxfId="56" priority="166" stopIfTrue="1" operator="equal">
      <formula>"土"</formula>
    </cfRule>
    <cfRule type="cellIs" dxfId="55" priority="167" stopIfTrue="1" operator="equal">
      <formula>"日"</formula>
    </cfRule>
    <cfRule type="cellIs" dxfId="54" priority="168" stopIfTrue="1" operator="equal">
      <formula>"祝"</formula>
    </cfRule>
  </conditionalFormatting>
  <conditionalFormatting sqref="C2">
    <cfRule type="cellIs" dxfId="53" priority="26" stopIfTrue="1" operator="equal">
      <formula>"祝"</formula>
    </cfRule>
  </conditionalFormatting>
  <conditionalFormatting sqref="B2">
    <cfRule type="cellIs" dxfId="52" priority="27" stopIfTrue="1" operator="equal">
      <formula>"土"</formula>
    </cfRule>
    <cfRule type="cellIs" dxfId="51" priority="28" stopIfTrue="1" operator="equal">
      <formula>"日"</formula>
    </cfRule>
    <cfRule type="cellIs" dxfId="50" priority="29" stopIfTrue="1" operator="equal">
      <formula>"祝"</formula>
    </cfRule>
  </conditionalFormatting>
  <conditionalFormatting sqref="Y158:Z169">
    <cfRule type="cellIs" dxfId="49" priority="24" stopIfTrue="1" operator="equal">
      <formula>0</formula>
    </cfRule>
  </conditionalFormatting>
  <conditionalFormatting sqref="C158">
    <cfRule type="cellIs" dxfId="47" priority="25" stopIfTrue="1" operator="equal">
      <formula>"祝"</formula>
    </cfRule>
  </conditionalFormatting>
  <conditionalFormatting sqref="B158">
    <cfRule type="cellIs" dxfId="45" priority="21" stopIfTrue="1" operator="equal">
      <formula>"土"</formula>
    </cfRule>
    <cfRule type="cellIs" dxfId="44" priority="22" stopIfTrue="1" operator="equal">
      <formula>"日"</formula>
    </cfRule>
    <cfRule type="cellIs" dxfId="43" priority="23" stopIfTrue="1" operator="equal">
      <formula>"祝"</formula>
    </cfRule>
  </conditionalFormatting>
  <conditionalFormatting sqref="Y170:Z181">
    <cfRule type="cellIs" dxfId="39" priority="19" stopIfTrue="1" operator="equal">
      <formula>0</formula>
    </cfRule>
  </conditionalFormatting>
  <conditionalFormatting sqref="C170">
    <cfRule type="cellIs" dxfId="37" priority="20" stopIfTrue="1" operator="equal">
      <formula>"祝"</formula>
    </cfRule>
  </conditionalFormatting>
  <conditionalFormatting sqref="B170">
    <cfRule type="cellIs" dxfId="35" priority="16" stopIfTrue="1" operator="equal">
      <formula>"土"</formula>
    </cfRule>
    <cfRule type="cellIs" dxfId="34" priority="17" stopIfTrue="1" operator="equal">
      <formula>"日"</formula>
    </cfRule>
    <cfRule type="cellIs" dxfId="33" priority="18" stopIfTrue="1" operator="equal">
      <formula>"祝"</formula>
    </cfRule>
  </conditionalFormatting>
  <conditionalFormatting sqref="Y182:Z193">
    <cfRule type="cellIs" dxfId="29" priority="14" stopIfTrue="1" operator="equal">
      <formula>0</formula>
    </cfRule>
  </conditionalFormatting>
  <conditionalFormatting sqref="C182">
    <cfRule type="cellIs" dxfId="27" priority="15" stopIfTrue="1" operator="equal">
      <formula>"祝"</formula>
    </cfRule>
  </conditionalFormatting>
  <conditionalFormatting sqref="B182">
    <cfRule type="cellIs" dxfId="25" priority="11" stopIfTrue="1" operator="equal">
      <formula>"土"</formula>
    </cfRule>
    <cfRule type="cellIs" dxfId="24" priority="12" stopIfTrue="1" operator="equal">
      <formula>"日"</formula>
    </cfRule>
    <cfRule type="cellIs" dxfId="23" priority="13" stopIfTrue="1" operator="equal">
      <formula>"祝"</formula>
    </cfRule>
  </conditionalFormatting>
  <conditionalFormatting sqref="Y194:Z205">
    <cfRule type="cellIs" dxfId="19" priority="9" stopIfTrue="1" operator="equal">
      <formula>0</formula>
    </cfRule>
  </conditionalFormatting>
  <conditionalFormatting sqref="C194">
    <cfRule type="cellIs" dxfId="17" priority="10" stopIfTrue="1" operator="equal">
      <formula>"祝"</formula>
    </cfRule>
  </conditionalFormatting>
  <conditionalFormatting sqref="B194">
    <cfRule type="cellIs" dxfId="15" priority="6" stopIfTrue="1" operator="equal">
      <formula>"土"</formula>
    </cfRule>
    <cfRule type="cellIs" dxfId="14" priority="7" stopIfTrue="1" operator="equal">
      <formula>"日"</formula>
    </cfRule>
    <cfRule type="cellIs" dxfId="13" priority="8" stopIfTrue="1" operator="equal">
      <formula>"祝"</formula>
    </cfRule>
  </conditionalFormatting>
  <conditionalFormatting sqref="Y206:Z217">
    <cfRule type="cellIs" dxfId="9" priority="4" stopIfTrue="1" operator="equal">
      <formula>0</formula>
    </cfRule>
  </conditionalFormatting>
  <conditionalFormatting sqref="C206">
    <cfRule type="cellIs" dxfId="7" priority="5" stopIfTrue="1" operator="equal">
      <formula>"祝"</formula>
    </cfRule>
  </conditionalFormatting>
  <conditionalFormatting sqref="B206">
    <cfRule type="cellIs" dxfId="5" priority="1" stopIfTrue="1" operator="equal">
      <formula>"土"</formula>
    </cfRule>
    <cfRule type="cellIs" dxfId="4" priority="2" stopIfTrue="1" operator="equal">
      <formula>"日"</formula>
    </cfRule>
    <cfRule type="cellIs" dxfId="3" priority="3" stopIfTrue="1" operator="equal">
      <formula>"祝"</formula>
    </cfRule>
  </conditionalFormatting>
  <pageMargins left="0.39370078740157483" right="0.39370078740157483" top="0.39370078740157483" bottom="0.39370078740157483" header="0.51181102362204722" footer="0.51181102362204722"/>
  <pageSetup paperSize="9"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"/>
  <sheetViews>
    <sheetView workbookViewId="0">
      <selection activeCell="K11" sqref="K11"/>
    </sheetView>
  </sheetViews>
  <sheetFormatPr defaultRowHeight="14.25"/>
  <cols>
    <col min="1" max="1" width="8" customWidth="1"/>
  </cols>
  <sheetData>
    <row r="2" spans="1:11">
      <c r="A2" t="s">
        <v>37</v>
      </c>
      <c r="K2" s="26" t="s">
        <v>43</v>
      </c>
    </row>
    <row r="3" spans="1:11">
      <c r="A3" t="s">
        <v>38</v>
      </c>
      <c r="K3" t="s">
        <v>44</v>
      </c>
    </row>
    <row r="4" spans="1:11">
      <c r="A4" t="s">
        <v>42</v>
      </c>
    </row>
    <row r="5" spans="1:11">
      <c r="K5" s="27" t="s">
        <v>45</v>
      </c>
    </row>
    <row r="6" spans="1:11">
      <c r="A6" t="s">
        <v>39</v>
      </c>
      <c r="K6" t="s">
        <v>46</v>
      </c>
    </row>
    <row r="7" spans="1:11">
      <c r="C7" t="s">
        <v>41</v>
      </c>
      <c r="K7" t="s">
        <v>47</v>
      </c>
    </row>
    <row r="8" spans="1:11">
      <c r="A8" t="s">
        <v>40</v>
      </c>
      <c r="K8" t="s">
        <v>49</v>
      </c>
    </row>
    <row r="9" spans="1:11">
      <c r="K9" t="s">
        <v>48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カレンダー</vt:lpstr>
      <vt:lpstr>ルール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近田 火日輝</dc:creator>
  <cp:lastModifiedBy>Manabu Aoki</cp:lastModifiedBy>
  <cp:lastPrinted>2012-09-29T08:32:21Z</cp:lastPrinted>
  <dcterms:created xsi:type="dcterms:W3CDTF">2006-10-15T18:02:59Z</dcterms:created>
  <dcterms:modified xsi:type="dcterms:W3CDTF">2020-05-01T00:58:20Z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